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Datos FFEE" sheetId="1" r:id="rId1"/>
    <sheet name="Gráfica FFEE" sheetId="2" r:id="rId2"/>
  </sheets>
  <externalReferences>
    <externalReference r:id="rId3"/>
    <externalReference r:id="rId4"/>
  </externalReferences>
  <definedNames>
    <definedName name="_xlnm._FilterDatabase" localSheetId="0" hidden="1">'Datos FFEE'!$B$9:$R$78</definedName>
    <definedName name="Contexto" localSheetId="1">#REF!</definedName>
    <definedName name="Contexto">#REF!</definedName>
    <definedName name="Deportistas" localSheetId="0">#REF!</definedName>
    <definedName name="Deportistas" localSheetId="1">#REF!</definedName>
    <definedName name="Deportistas">#REF!</definedName>
    <definedName name="federaciones">[1]Auxiliar!$B$3:$B$66</definedName>
    <definedName name="indicadores" localSheetId="0">[2]Instalaciones!#REF!</definedName>
    <definedName name="indicadores" localSheetId="1">[2]Instalaciones!#REF!</definedName>
    <definedName name="indicadores">[2]Instalaciones!#REF!</definedName>
    <definedName name="Objetivos" localSheetId="0">#REF!</definedName>
    <definedName name="Objetivos" localSheetId="1">#REF!</definedName>
    <definedName name="Objetivos">#REF!</definedName>
    <definedName name="Técnicos" localSheetId="0">#REF!</definedName>
    <definedName name="Técnicos" localSheetId="1">#REF!</definedName>
    <definedName name="Técnicos">#REF!</definedName>
  </definedNames>
  <calcPr calcId="145621"/>
</workbook>
</file>

<file path=xl/calcChain.xml><?xml version="1.0" encoding="utf-8"?>
<calcChain xmlns="http://schemas.openxmlformats.org/spreadsheetml/2006/main">
  <c r="O78" i="1" l="1"/>
  <c r="N78" i="1"/>
  <c r="M78" i="1"/>
  <c r="L78" i="1"/>
  <c r="H78" i="1"/>
  <c r="G78" i="1"/>
  <c r="F78" i="1"/>
  <c r="E78" i="1"/>
  <c r="D78" i="1"/>
  <c r="J61" i="1"/>
  <c r="I61" i="1"/>
  <c r="Q53" i="1"/>
  <c r="Q78" i="1" s="1"/>
  <c r="Q6" i="1" s="1"/>
  <c r="P53" i="1"/>
  <c r="P78" i="1" s="1"/>
  <c r="P6" i="1" s="1"/>
  <c r="J53" i="1"/>
  <c r="J78" i="1" s="1"/>
  <c r="J6" i="1" s="1"/>
  <c r="I53" i="1"/>
  <c r="K53" i="1" s="1"/>
  <c r="K78" i="1" s="1"/>
  <c r="K6" i="1" s="1"/>
  <c r="O6" i="1"/>
  <c r="N6" i="1"/>
  <c r="M6" i="1"/>
  <c r="L6" i="1"/>
  <c r="H6" i="1"/>
  <c r="G6" i="1"/>
  <c r="F6" i="1"/>
  <c r="E6" i="1"/>
  <c r="D6" i="1"/>
  <c r="Q10" i="1"/>
  <c r="K10" i="1"/>
  <c r="E10" i="1"/>
  <c r="N10" i="1"/>
  <c r="I10" i="1"/>
  <c r="R10" i="1"/>
  <c r="F10" i="1"/>
  <c r="H10" i="1"/>
  <c r="J10" i="1"/>
  <c r="L10" i="1"/>
  <c r="P10" i="1"/>
  <c r="O10" i="1"/>
  <c r="D10" i="1"/>
  <c r="M10" i="1"/>
  <c r="G10" i="1"/>
  <c r="R53" i="1" l="1"/>
  <c r="R78" i="1" s="1"/>
  <c r="R6" i="1" s="1"/>
  <c r="I78" i="1"/>
  <c r="I6" i="1" s="1"/>
</calcChain>
</file>

<file path=xl/sharedStrings.xml><?xml version="1.0" encoding="utf-8"?>
<sst xmlns="http://schemas.openxmlformats.org/spreadsheetml/2006/main" count="164" uniqueCount="113">
  <si>
    <t xml:space="preserve"> Programa Nacional de Tecnificación Deportiva. Resumen 2010 </t>
  </si>
  <si>
    <t>PARTICIPANTES</t>
  </si>
  <si>
    <t>PARTICIPACIÓN</t>
  </si>
  <si>
    <t>actuaciones</t>
  </si>
  <si>
    <t>deportistas</t>
  </si>
  <si>
    <t>Otros</t>
  </si>
  <si>
    <t>total</t>
  </si>
  <si>
    <t xml:space="preserve"># </t>
  </si>
  <si>
    <t>H</t>
  </si>
  <si>
    <t>M</t>
  </si>
  <si>
    <t>TOTAL</t>
  </si>
  <si>
    <t xml:space="preserve">TOTALES </t>
  </si>
  <si>
    <t>Actuaciones por Federación</t>
  </si>
  <si>
    <t>Federación</t>
  </si>
  <si>
    <t>Especialidad</t>
  </si>
  <si>
    <t>Hombres</t>
  </si>
  <si>
    <t>Mujeres</t>
  </si>
  <si>
    <t>Participantes</t>
  </si>
  <si>
    <t>Participación</t>
  </si>
  <si>
    <t>X</t>
  </si>
  <si>
    <t>AJEDREZ</t>
  </si>
  <si>
    <t>ATLETISMO</t>
  </si>
  <si>
    <t>BÁDMINTON</t>
  </si>
  <si>
    <t>BALONCESTO</t>
  </si>
  <si>
    <t>BALONMANO</t>
  </si>
  <si>
    <t>BÉISBOL Y SÓFBOL</t>
  </si>
  <si>
    <t>BILLAR</t>
  </si>
  <si>
    <t>CARAMBOLA Y POOL</t>
  </si>
  <si>
    <t>BOXEO</t>
  </si>
  <si>
    <t>BOXEO OLÍMPICO</t>
  </si>
  <si>
    <t>CICLISMO</t>
  </si>
  <si>
    <t>CICLISMO - BMX</t>
  </si>
  <si>
    <t>CICLISMO - BTT</t>
  </si>
  <si>
    <t>CICLISMO - PISTA</t>
  </si>
  <si>
    <t>RUTA FÉMINAS</t>
  </si>
  <si>
    <t>DEPORTES DE HIELO</t>
  </si>
  <si>
    <t>CURLING</t>
  </si>
  <si>
    <t>HOCKEY HIELO</t>
  </si>
  <si>
    <t>PATINAJE ARTISTICO y SHORT-TRACK</t>
  </si>
  <si>
    <t>DEPORTES DE MONTAÑA Y ESCALADA</t>
  </si>
  <si>
    <t>Esquí de Montaña, Escalada y Alpinismo</t>
  </si>
  <si>
    <t>BALONCESTO EN SILLA DE RUEDAS</t>
  </si>
  <si>
    <t>NATACION</t>
  </si>
  <si>
    <t>DISC. INTELECTUAL</t>
  </si>
  <si>
    <t>DEPORTES INVIERNO</t>
  </si>
  <si>
    <t>ESQUÍ ALPINO</t>
  </si>
  <si>
    <t>Esquí de Fondo</t>
  </si>
  <si>
    <t>SNOWBOARD</t>
  </si>
  <si>
    <t>DEPORTES PARA CIEGOS</t>
  </si>
  <si>
    <t xml:space="preserve"> NATACION CIEGOS</t>
  </si>
  <si>
    <t>ATLETISMO CIEGOS</t>
  </si>
  <si>
    <t>ESQUÍ ALPINO CIEGOS</t>
  </si>
  <si>
    <t>JUDO CIEGOS</t>
  </si>
  <si>
    <t>NATACIÓN</t>
  </si>
  <si>
    <t>ESGRIMA</t>
  </si>
  <si>
    <t>GIMNASIA</t>
  </si>
  <si>
    <t>GIMNASIA ARTÍSTICA FEMENINA</t>
  </si>
  <si>
    <t>GIMNASIA ARTISTICA MASCULINA</t>
  </si>
  <si>
    <t>GIMNASIA RÍTMICA</t>
  </si>
  <si>
    <t>HALTEROFILIA</t>
  </si>
  <si>
    <t>HIPICA</t>
  </si>
  <si>
    <t>DOMA CLASICA</t>
  </si>
  <si>
    <t>HOCKEY</t>
  </si>
  <si>
    <t>JUDO Y D.A.</t>
  </si>
  <si>
    <t>JUDO</t>
  </si>
  <si>
    <t>KÁRATE</t>
  </si>
  <si>
    <t>KARATE - Kata y kumite</t>
  </si>
  <si>
    <t>LUCHAS OLÍMPICAS Y D.A.</t>
  </si>
  <si>
    <t>LUCHAS OLIMPICAS</t>
  </si>
  <si>
    <t>AGUAS ABIERTAS</t>
  </si>
  <si>
    <t>NATACIÓN SINCRONIZADA</t>
  </si>
  <si>
    <t>SALTOS DE TRAMPOLÍN</t>
  </si>
  <si>
    <t>WATERPOLO</t>
  </si>
  <si>
    <t>PADEL</t>
  </si>
  <si>
    <t>PATINAJE</t>
  </si>
  <si>
    <t>HOCKEY PATINES</t>
  </si>
  <si>
    <t>PATINAJE VELOCIDAD</t>
  </si>
  <si>
    <t>PELOTA</t>
  </si>
  <si>
    <t>FRONTON 30 METROS</t>
  </si>
  <si>
    <t>FRONTON 36 METROS</t>
  </si>
  <si>
    <t>TRINQUETE</t>
  </si>
  <si>
    <t>PENTATLÓN MODERNO</t>
  </si>
  <si>
    <t>PENTATLON MODERNO</t>
  </si>
  <si>
    <t>PIRAGÜISMO</t>
  </si>
  <si>
    <t>PIRAGÜISMO - AGUAS TRANQUILAS</t>
  </si>
  <si>
    <t>PIRAGÜISMO - SLALOM</t>
  </si>
  <si>
    <t>POLO</t>
  </si>
  <si>
    <t>REMO</t>
  </si>
  <si>
    <t>REMO OLIMPICO</t>
  </si>
  <si>
    <t>RUGBY</t>
  </si>
  <si>
    <t>SALVAMENTO Y SOCORRISMO</t>
  </si>
  <si>
    <t>SQUASH</t>
  </si>
  <si>
    <t>SURF</t>
  </si>
  <si>
    <t>TAEKWONDO</t>
  </si>
  <si>
    <t>TAEKWONDO COMBATE</t>
  </si>
  <si>
    <t>TENIS</t>
  </si>
  <si>
    <t>TENIS DE MESA</t>
  </si>
  <si>
    <t>TIRO CON ARCO</t>
  </si>
  <si>
    <t>TIRO CON ARCO OLÍMPICO</t>
  </si>
  <si>
    <t>TIRO OLÍMPICO</t>
  </si>
  <si>
    <t>PISTOLA Y CARABINA</t>
  </si>
  <si>
    <t>PLATO</t>
  </si>
  <si>
    <t>TRIATLÓN</t>
  </si>
  <si>
    <t>TRIATLÓN OLÍMPICO</t>
  </si>
  <si>
    <t>VELA</t>
  </si>
  <si>
    <t>VOLEIBOL</t>
  </si>
  <si>
    <t>VOLEIBOL SALA</t>
  </si>
  <si>
    <t>VOLEY PLAYA</t>
  </si>
  <si>
    <t xml:space="preserve">  TOTALES   </t>
  </si>
  <si>
    <t>Nº Actuaciones</t>
  </si>
  <si>
    <t>DEP. PARALISIS CEREBRAL</t>
  </si>
  <si>
    <t>DEPORTES DISCAPAC. INTELECTUAL</t>
  </si>
  <si>
    <t>DEPORTES DISCAPAC.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</si>
</sst>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5" borderId="16" xfId="0" applyNumberFormat="1" applyFont="1" applyFill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center" vertical="center" wrapText="1"/>
    </xf>
    <xf numFmtId="3" fontId="5" fillId="5" borderId="18" xfId="0" applyNumberFormat="1" applyFont="1" applyFill="1" applyBorder="1" applyAlignment="1">
      <alignment horizontal="center" vertical="center" wrapText="1"/>
    </xf>
    <xf numFmtId="3" fontId="5" fillId="5" borderId="17" xfId="0" quotePrefix="1" applyNumberFormat="1" applyFont="1" applyFill="1" applyBorder="1" applyAlignment="1">
      <alignment horizontal="center" vertical="center" wrapText="1"/>
    </xf>
    <xf numFmtId="3" fontId="5" fillId="5" borderId="19" xfId="0" quotePrefix="1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3" fillId="3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5" fillId="5" borderId="22" xfId="0" applyNumberFormat="1" applyFont="1" applyFill="1" applyBorder="1" applyAlignment="1">
      <alignment horizontal="center" vertical="center" wrapText="1"/>
    </xf>
    <xf numFmtId="1" fontId="5" fillId="5" borderId="23" xfId="0" applyNumberFormat="1" applyFont="1" applyFill="1" applyBorder="1" applyAlignment="1">
      <alignment horizontal="center" vertical="center" wrapText="1"/>
    </xf>
    <xf numFmtId="1" fontId="5" fillId="5" borderId="24" xfId="0" applyNumberFormat="1" applyFont="1" applyFill="1" applyBorder="1" applyAlignment="1">
      <alignment horizontal="center" vertical="center" wrapText="1"/>
    </xf>
    <xf numFmtId="1" fontId="5" fillId="5" borderId="25" xfId="0" applyNumberFormat="1" applyFont="1" applyFill="1" applyBorder="1" applyAlignment="1">
      <alignment horizontal="center" vertical="center" wrapText="1"/>
    </xf>
    <xf numFmtId="1" fontId="5" fillId="5" borderId="25" xfId="0" quotePrefix="1" applyNumberFormat="1" applyFont="1" applyFill="1" applyBorder="1" applyAlignment="1">
      <alignment horizontal="center" vertical="center" wrapText="1"/>
    </xf>
    <xf numFmtId="1" fontId="5" fillId="5" borderId="26" xfId="0" quotePrefix="1" applyNumberFormat="1" applyFont="1" applyFill="1" applyBorder="1" applyAlignment="1">
      <alignment horizontal="center" vertical="center" wrapText="1"/>
    </xf>
    <xf numFmtId="1" fontId="5" fillId="4" borderId="26" xfId="0" applyNumberFormat="1" applyFont="1" applyFill="1" applyBorder="1" applyAlignment="1">
      <alignment horizontal="center" vertical="center" wrapText="1"/>
    </xf>
    <xf numFmtId="1" fontId="5" fillId="5" borderId="27" xfId="0" applyNumberFormat="1" applyFont="1" applyFill="1" applyBorder="1" applyAlignment="1">
      <alignment horizontal="center" vertical="center" wrapText="1"/>
    </xf>
    <xf numFmtId="1" fontId="5" fillId="4" borderId="28" xfId="0" applyNumberFormat="1" applyFont="1" applyFill="1" applyBorder="1" applyAlignment="1">
      <alignment horizontal="center" vertical="center" wrapText="1"/>
    </xf>
    <xf numFmtId="1" fontId="5" fillId="4" borderId="29" xfId="0" applyNumberFormat="1" applyFont="1" applyFill="1" applyBorder="1" applyAlignment="1">
      <alignment horizontal="center" vertical="center" wrapText="1"/>
    </xf>
    <xf numFmtId="1" fontId="5" fillId="5" borderId="30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31" xfId="0" applyNumberFormat="1" applyFont="1" applyFill="1" applyBorder="1" applyAlignment="1">
      <alignment horizontal="center" vertical="center" wrapText="1"/>
    </xf>
    <xf numFmtId="1" fontId="5" fillId="5" borderId="3" xfId="0" quotePrefix="1" applyNumberFormat="1" applyFont="1" applyFill="1" applyBorder="1" applyAlignment="1">
      <alignment horizontal="center" vertical="center" wrapText="1"/>
    </xf>
    <xf numFmtId="1" fontId="5" fillId="5" borderId="32" xfId="0" quotePrefix="1" applyNumberFormat="1" applyFont="1" applyFill="1" applyBorder="1" applyAlignment="1">
      <alignment horizontal="center" vertical="center" wrapText="1"/>
    </xf>
    <xf numFmtId="1" fontId="5" fillId="4" borderId="32" xfId="0" applyNumberFormat="1" applyFont="1" applyFill="1" applyBorder="1" applyAlignment="1">
      <alignment horizontal="center" vertical="center" wrapText="1"/>
    </xf>
    <xf numFmtId="3" fontId="5" fillId="6" borderId="35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0" fontId="0" fillId="8" borderId="0" xfId="0" applyFill="1"/>
    <xf numFmtId="1" fontId="5" fillId="5" borderId="33" xfId="0" applyNumberFormat="1" applyFont="1" applyFill="1" applyBorder="1" applyAlignment="1">
      <alignment horizontal="center" vertical="center" wrapText="1"/>
    </xf>
    <xf numFmtId="1" fontId="5" fillId="5" borderId="34" xfId="0" applyNumberFormat="1" applyFont="1" applyFill="1" applyBorder="1" applyAlignment="1">
      <alignment horizontal="center" vertical="center" wrapText="1"/>
    </xf>
    <xf numFmtId="1" fontId="5" fillId="5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>
                <a:solidFill>
                  <a:schemeClr val="accent6">
                    <a:lumMod val="50000"/>
                  </a:schemeClr>
                </a:solidFill>
              </a:rPr>
              <a:t>Actuaciones y participación por FFEE</a:t>
            </a:r>
          </a:p>
        </c:rich>
      </c:tx>
      <c:layout>
        <c:manualLayout>
          <c:xMode val="edge"/>
          <c:yMode val="edge"/>
          <c:x val="0.35152297587167086"/>
          <c:y val="2.3467432950191571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8689396058993E-2"/>
          <c:y val="0.12931049567079977"/>
          <c:w val="0.89128622247092226"/>
          <c:h val="0.61617054333725529"/>
        </c:manualLayout>
      </c:layout>
      <c:areaChart>
        <c:grouping val="stacked"/>
        <c:varyColors val="0"/>
        <c:ser>
          <c:idx val="1"/>
          <c:order val="1"/>
          <c:tx>
            <c:v>Participantes</c:v>
          </c:tx>
          <c:dLbls>
            <c:dLbl>
              <c:idx val="0"/>
              <c:layout>
                <c:manualLayout>
                  <c:x val="0"/>
                  <c:y val="-0.10919540229885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02368866328254E-4"/>
                  <c:y val="-0.15134099616858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4367816091954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17049808429118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647509578544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647509578544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10255116369533E-17"/>
                  <c:y val="-9.1954022988505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9.5785440613026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8.0459770114942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6.704980842911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7.8544061302681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4602368866328254E-4"/>
                  <c:y val="-8.0459770114942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0.14367816091954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4602368866331355E-4"/>
                  <c:y val="-9.386973180076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1020510232739066E-17"/>
                  <c:y val="-0.1206896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10153256704980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3.1020510232739066E-17"/>
                  <c:y val="-6.5134099616858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6.8965517241379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9.961685823754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6.704980842911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6398467432950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7.66283524904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8.4602368866328254E-4"/>
                  <c:y val="-8.8122605363984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6.130268199233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-6.896551724137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9.770114942528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1053639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"/>
                  <c:y val="-0.10153256704980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2.53807106598991E-3"/>
                  <c:y val="-0.1053639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1.6920473773265031E-3"/>
                  <c:y val="-0.1206896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2.5380710659898475E-3"/>
                  <c:y val="-0.14750957854406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1.6920473773265031E-3"/>
                  <c:y val="-0.13026819923371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8.4602368866328254E-4"/>
                  <c:y val="-0.12068965517241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8.4602368866328254E-4"/>
                  <c:y val="-0.1206896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"/>
                  <c:y val="-0.10344827586206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0.11494252873563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0"/>
                  <c:y val="-9.770114942528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8.4602368866328254E-4"/>
                  <c:y val="-8.620689655172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0"/>
                  <c:y val="-0.1398467432950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"/>
                  <c:y val="-0.13218390804597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5380710659898475E-3"/>
                  <c:y val="-0.12452107279693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"/>
                  <c:y val="-8.429118773946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"/>
                  <c:y val="-0.10727969348659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0"/>
                  <c:y val="-0.12260536398467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-5.076142131979695E-3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2.5380710659898475E-3"/>
                  <c:y val="-0.11877394636015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>
                <c:manualLayout>
                  <c:x val="-1.6920473773265651E-3"/>
                  <c:y val="-0.12835249042145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2.5380710659898475E-3"/>
                  <c:y val="-0.11494252873563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>
                <c:manualLayout>
                  <c:x val="0"/>
                  <c:y val="-7.854406130268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0"/>
                  <c:y val="-0.10727969348659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-8.4602368866328254E-4"/>
                  <c:y val="-0.1264367816091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1.6920473773265651E-3"/>
                  <c:y val="-7.4712643678160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>
                <c:manualLayout>
                  <c:x val="0"/>
                  <c:y val="-0.1206896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>
                <c:manualLayout>
                  <c:x val="0"/>
                  <c:y val="-0.12068965517241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>
                <c:manualLayout>
                  <c:x val="0"/>
                  <c:y val="-0.1283524904214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2.5380710659898475E-3"/>
                  <c:y val="-0.1379310344827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-5.076142131979695E-3"/>
                  <c:y val="-0.11494252873563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>
                <c:manualLayout>
                  <c:x val="0"/>
                  <c:y val="-0.12068965517241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>
                <c:manualLayout>
                  <c:x val="0"/>
                  <c:y val="-0.1053639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>
                <c:manualLayout>
                  <c:x val="0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1.2408204093095626E-16"/>
                  <c:y val="-0.1053639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1.6920473773265651E-3"/>
                  <c:y val="-0.11494252873563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-8.4602368866328254E-4"/>
                  <c:y val="-0.1206896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-5.0761421319798199E-3"/>
                  <c:y val="-0.13026819923371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>
                <c:manualLayout>
                  <c:x val="-5.076142131979571E-3"/>
                  <c:y val="-8.04597701149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 anchor="ctr" anchorCtr="0"/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8"/>
              <c:pt idx="1">
                <c:v>AJEDREZ</c:v>
              </c:pt>
              <c:pt idx="2">
                <c:v>ATLETISMO</c:v>
              </c:pt>
              <c:pt idx="3">
                <c:v>BÁDMINTON</c:v>
              </c:pt>
              <c:pt idx="4">
                <c:v>BALONCESTO</c:v>
              </c:pt>
              <c:pt idx="5">
                <c:v>BALONMANO</c:v>
              </c:pt>
              <c:pt idx="6">
                <c:v>BÉISBOL Y SÓFBOL</c:v>
              </c:pt>
              <c:pt idx="7">
                <c:v>CARAMBOLA Y POOL</c:v>
              </c:pt>
              <c:pt idx="8">
                <c:v>BOXEO OLÍMPICO</c:v>
              </c:pt>
              <c:pt idx="9">
                <c:v>CICLISMO - BMX</c:v>
              </c:pt>
              <c:pt idx="10">
                <c:v>CICLISMO - BTT</c:v>
              </c:pt>
              <c:pt idx="11">
                <c:v>CICLISMO - PISTA</c:v>
              </c:pt>
              <c:pt idx="12">
                <c:v>RUTA FÉMINAS</c:v>
              </c:pt>
              <c:pt idx="13">
                <c:v>CURLING</c:v>
              </c:pt>
              <c:pt idx="14">
                <c:v>HOCKEY HIELO</c:v>
              </c:pt>
              <c:pt idx="15">
                <c:v>PATINAJE ARTISTICO y SHORT-TRACK</c:v>
              </c:pt>
              <c:pt idx="16">
                <c:v>Esquí de Montaña, Escalada y Alpinismo</c:v>
              </c:pt>
              <c:pt idx="17">
                <c:v>BALONCESTO EN SILLA DE RUEDAS</c:v>
              </c:pt>
              <c:pt idx="18">
                <c:v>NATACION</c:v>
              </c:pt>
              <c:pt idx="19">
                <c:v>DISC. INTELECTUAL</c:v>
              </c:pt>
              <c:pt idx="20">
                <c:v>ESQUÍ ALPINO</c:v>
              </c:pt>
              <c:pt idx="21">
                <c:v>Esquí de Fondo</c:v>
              </c:pt>
              <c:pt idx="22">
                <c:v>SNOWBOARD</c:v>
              </c:pt>
              <c:pt idx="23">
                <c:v> NATACION CIEGOS</c:v>
              </c:pt>
              <c:pt idx="24">
                <c:v>ATLETISMO CIEGOS</c:v>
              </c:pt>
              <c:pt idx="25">
                <c:v>ESQUÍ ALPINO CIEGOS</c:v>
              </c:pt>
              <c:pt idx="26">
                <c:v>JUDO CIEGOS</c:v>
              </c:pt>
              <c:pt idx="27">
                <c:v>NATACIÓN</c:v>
              </c:pt>
              <c:pt idx="28">
                <c:v>ESGRIMA</c:v>
              </c:pt>
              <c:pt idx="29">
                <c:v>GIMNASIA ARTÍSTICA FEMENINA</c:v>
              </c:pt>
              <c:pt idx="30">
                <c:v>GIMNASIA ARTISTICA MASCULINA</c:v>
              </c:pt>
              <c:pt idx="31">
                <c:v>GIMNASIA RÍTMICA</c:v>
              </c:pt>
              <c:pt idx="32">
                <c:v>HALTEROFILIA</c:v>
              </c:pt>
              <c:pt idx="33">
                <c:v>DOMA CLASICA</c:v>
              </c:pt>
              <c:pt idx="34">
                <c:v>HOCKEY</c:v>
              </c:pt>
              <c:pt idx="35">
                <c:v>JUDO</c:v>
              </c:pt>
              <c:pt idx="36">
                <c:v>KARATE - Kata y kumite</c:v>
              </c:pt>
              <c:pt idx="37">
                <c:v>LUCHAS OLIMPICAS</c:v>
              </c:pt>
              <c:pt idx="38">
                <c:v>AGUAS ABIERTAS</c:v>
              </c:pt>
              <c:pt idx="39">
                <c:v>NATACION</c:v>
              </c:pt>
              <c:pt idx="40">
                <c:v>NATACIÓN SINCRONIZADA</c:v>
              </c:pt>
              <c:pt idx="41">
                <c:v>SALTOS DE TRAMPOLÍN</c:v>
              </c:pt>
              <c:pt idx="42">
                <c:v>WATERPOLO</c:v>
              </c:pt>
              <c:pt idx="43">
                <c:v>PADEL</c:v>
              </c:pt>
              <c:pt idx="44">
                <c:v>HOCKEY PATINES</c:v>
              </c:pt>
              <c:pt idx="45">
                <c:v>PATINAJE VELOCIDAD</c:v>
              </c:pt>
              <c:pt idx="46">
                <c:v>FRONTON 30 METROS</c:v>
              </c:pt>
              <c:pt idx="47">
                <c:v>FRONTON 36 METROS</c:v>
              </c:pt>
              <c:pt idx="48">
                <c:v>TRINQUETE</c:v>
              </c:pt>
              <c:pt idx="49">
                <c:v>PENTATLON MODERNO</c:v>
              </c:pt>
              <c:pt idx="50">
                <c:v>PIRAGÜISMO - AGUAS TRANQUILAS</c:v>
              </c:pt>
              <c:pt idx="51">
                <c:v>PIRAGÜISMO - SLALOM</c:v>
              </c:pt>
              <c:pt idx="52">
                <c:v>POLO</c:v>
              </c:pt>
              <c:pt idx="53">
                <c:v>REMO OLIMPICO</c:v>
              </c:pt>
              <c:pt idx="54">
                <c:v>RUGBY</c:v>
              </c:pt>
              <c:pt idx="55">
                <c:v>SALVAMENTO Y SOCORRISMO</c:v>
              </c:pt>
              <c:pt idx="56">
                <c:v>SQUASH</c:v>
              </c:pt>
              <c:pt idx="57">
                <c:v>SURF</c:v>
              </c:pt>
              <c:pt idx="58">
                <c:v>TAEKWONDO COMBATE</c:v>
              </c:pt>
              <c:pt idx="59">
                <c:v>TENIS</c:v>
              </c:pt>
              <c:pt idx="60">
                <c:v>TENIS DE MESA</c:v>
              </c:pt>
              <c:pt idx="61">
                <c:v>TIRO CON ARCO OLÍMPICO</c:v>
              </c:pt>
              <c:pt idx="62">
                <c:v>PISTOLA Y CARABINA</c:v>
              </c:pt>
              <c:pt idx="63">
                <c:v>PLATO</c:v>
              </c:pt>
              <c:pt idx="64">
                <c:v>TRIATLÓN OLÍMPICO</c:v>
              </c:pt>
              <c:pt idx="65">
                <c:v>VELA</c:v>
              </c:pt>
              <c:pt idx="66">
                <c:v>VOLEIBOL SALA</c:v>
              </c:pt>
              <c:pt idx="67">
                <c:v>VOLEY PLAYA</c:v>
              </c:pt>
            </c:strLit>
          </c:cat>
          <c:val>
            <c:numLit>
              <c:formatCode>General</c:formatCode>
              <c:ptCount val="68"/>
              <c:pt idx="0">
                <c:v>0</c:v>
              </c:pt>
              <c:pt idx="1">
                <c:v>52</c:v>
              </c:pt>
              <c:pt idx="2">
                <c:v>494</c:v>
              </c:pt>
              <c:pt idx="3">
                <c:v>132</c:v>
              </c:pt>
              <c:pt idx="4">
                <c:v>476</c:v>
              </c:pt>
              <c:pt idx="5">
                <c:v>324</c:v>
              </c:pt>
              <c:pt idx="6">
                <c:v>409</c:v>
              </c:pt>
              <c:pt idx="7">
                <c:v>23</c:v>
              </c:pt>
              <c:pt idx="8">
                <c:v>72</c:v>
              </c:pt>
              <c:pt idx="9">
                <c:v>20</c:v>
              </c:pt>
              <c:pt idx="10">
                <c:v>13</c:v>
              </c:pt>
              <c:pt idx="11">
                <c:v>43</c:v>
              </c:pt>
              <c:pt idx="12">
                <c:v>18</c:v>
              </c:pt>
              <c:pt idx="13">
                <c:v>27</c:v>
              </c:pt>
              <c:pt idx="14">
                <c:v>353</c:v>
              </c:pt>
              <c:pt idx="15">
                <c:v>29</c:v>
              </c:pt>
              <c:pt idx="16">
                <c:v>97</c:v>
              </c:pt>
              <c:pt idx="17">
                <c:v>45</c:v>
              </c:pt>
              <c:pt idx="18">
                <c:v>11</c:v>
              </c:pt>
              <c:pt idx="19">
                <c:v>14</c:v>
              </c:pt>
              <c:pt idx="20">
                <c:v>94</c:v>
              </c:pt>
              <c:pt idx="21">
                <c:v>9</c:v>
              </c:pt>
              <c:pt idx="22">
                <c:v>6</c:v>
              </c:pt>
              <c:pt idx="23">
                <c:v>16</c:v>
              </c:pt>
              <c:pt idx="24">
                <c:v>24</c:v>
              </c:pt>
              <c:pt idx="25">
                <c:v>28</c:v>
              </c:pt>
              <c:pt idx="26">
                <c:v>8</c:v>
              </c:pt>
              <c:pt idx="27">
                <c:v>11</c:v>
              </c:pt>
              <c:pt idx="28">
                <c:v>37</c:v>
              </c:pt>
              <c:pt idx="29">
                <c:v>48</c:v>
              </c:pt>
              <c:pt idx="30">
                <c:v>33</c:v>
              </c:pt>
              <c:pt idx="31">
                <c:v>103</c:v>
              </c:pt>
              <c:pt idx="32">
                <c:v>23</c:v>
              </c:pt>
              <c:pt idx="33">
                <c:v>49</c:v>
              </c:pt>
              <c:pt idx="34">
                <c:v>446</c:v>
              </c:pt>
              <c:pt idx="35">
                <c:v>112</c:v>
              </c:pt>
              <c:pt idx="36">
                <c:v>79</c:v>
              </c:pt>
              <c:pt idx="37">
                <c:v>99</c:v>
              </c:pt>
              <c:pt idx="38">
                <c:v>35</c:v>
              </c:pt>
              <c:pt idx="39">
                <c:v>83</c:v>
              </c:pt>
              <c:pt idx="40">
                <c:v>34</c:v>
              </c:pt>
              <c:pt idx="41">
                <c:v>18</c:v>
              </c:pt>
              <c:pt idx="42">
                <c:v>263</c:v>
              </c:pt>
              <c:pt idx="43">
                <c:v>198</c:v>
              </c:pt>
              <c:pt idx="44">
                <c:v>141</c:v>
              </c:pt>
              <c:pt idx="45">
                <c:v>22</c:v>
              </c:pt>
              <c:pt idx="46">
                <c:v>74</c:v>
              </c:pt>
              <c:pt idx="47">
                <c:v>91</c:v>
              </c:pt>
              <c:pt idx="48">
                <c:v>31</c:v>
              </c:pt>
              <c:pt idx="49">
                <c:v>133</c:v>
              </c:pt>
              <c:pt idx="50">
                <c:v>79</c:v>
              </c:pt>
              <c:pt idx="51">
                <c:v>65</c:v>
              </c:pt>
              <c:pt idx="52">
                <c:v>16</c:v>
              </c:pt>
              <c:pt idx="53">
                <c:v>65</c:v>
              </c:pt>
              <c:pt idx="54">
                <c:v>188</c:v>
              </c:pt>
              <c:pt idx="55">
                <c:v>22</c:v>
              </c:pt>
              <c:pt idx="56">
                <c:v>173</c:v>
              </c:pt>
              <c:pt idx="57">
                <c:v>67</c:v>
              </c:pt>
              <c:pt idx="58">
                <c:v>202</c:v>
              </c:pt>
              <c:pt idx="59">
                <c:v>210</c:v>
              </c:pt>
              <c:pt idx="60">
                <c:v>58</c:v>
              </c:pt>
              <c:pt idx="61">
                <c:v>115</c:v>
              </c:pt>
              <c:pt idx="62">
                <c:v>55</c:v>
              </c:pt>
              <c:pt idx="63">
                <c:v>34</c:v>
              </c:pt>
              <c:pt idx="64">
                <c:v>62</c:v>
              </c:pt>
              <c:pt idx="65">
                <c:v>100</c:v>
              </c:pt>
              <c:pt idx="66">
                <c:v>125</c:v>
              </c:pt>
              <c:pt idx="67">
                <c:v>20</c:v>
              </c:pt>
            </c:numLit>
          </c:val>
        </c:ser>
        <c:ser>
          <c:idx val="2"/>
          <c:order val="2"/>
          <c:tx>
            <c:v>Participación</c:v>
          </c:tx>
          <c:dLbls>
            <c:dLbl>
              <c:idx val="2"/>
              <c:layout>
                <c:manualLayout>
                  <c:x val="0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4602368866328254E-4"/>
                  <c:y val="-3.448275862068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061302681992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txPr>
              <a:bodyPr rot="-5400000" vert="horz" anchor="t" anchorCtr="0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8"/>
              <c:pt idx="1">
                <c:v>AJEDREZ</c:v>
              </c:pt>
              <c:pt idx="2">
                <c:v>ATLETISMO</c:v>
              </c:pt>
              <c:pt idx="3">
                <c:v>BÁDMINTON</c:v>
              </c:pt>
              <c:pt idx="4">
                <c:v>BALONCESTO</c:v>
              </c:pt>
              <c:pt idx="5">
                <c:v>BALONMANO</c:v>
              </c:pt>
              <c:pt idx="6">
                <c:v>BÉISBOL Y SÓFBOL</c:v>
              </c:pt>
              <c:pt idx="7">
                <c:v>CARAMBOLA Y POOL</c:v>
              </c:pt>
              <c:pt idx="8">
                <c:v>BOXEO OLÍMPICO</c:v>
              </c:pt>
              <c:pt idx="9">
                <c:v>CICLISMO - BMX</c:v>
              </c:pt>
              <c:pt idx="10">
                <c:v>CICLISMO - BTT</c:v>
              </c:pt>
              <c:pt idx="11">
                <c:v>CICLISMO - PISTA</c:v>
              </c:pt>
              <c:pt idx="12">
                <c:v>RUTA FÉMINAS</c:v>
              </c:pt>
              <c:pt idx="13">
                <c:v>CURLING</c:v>
              </c:pt>
              <c:pt idx="14">
                <c:v>HOCKEY HIELO</c:v>
              </c:pt>
              <c:pt idx="15">
                <c:v>PATINAJE ARTISTICO y SHORT-TRACK</c:v>
              </c:pt>
              <c:pt idx="16">
                <c:v>Esquí de Montaña, Escalada y Alpinismo</c:v>
              </c:pt>
              <c:pt idx="17">
                <c:v>BALONCESTO EN SILLA DE RUEDAS</c:v>
              </c:pt>
              <c:pt idx="18">
                <c:v>NATACION</c:v>
              </c:pt>
              <c:pt idx="19">
                <c:v>DISC. INTELECTUAL</c:v>
              </c:pt>
              <c:pt idx="20">
                <c:v>ESQUÍ ALPINO</c:v>
              </c:pt>
              <c:pt idx="21">
                <c:v>Esquí de Fondo</c:v>
              </c:pt>
              <c:pt idx="22">
                <c:v>SNOWBOARD</c:v>
              </c:pt>
              <c:pt idx="23">
                <c:v> NATACION CIEGOS</c:v>
              </c:pt>
              <c:pt idx="24">
                <c:v>ATLETISMO CIEGOS</c:v>
              </c:pt>
              <c:pt idx="25">
                <c:v>ESQUÍ ALPINO CIEGOS</c:v>
              </c:pt>
              <c:pt idx="26">
                <c:v>JUDO CIEGOS</c:v>
              </c:pt>
              <c:pt idx="27">
                <c:v>NATACIÓN</c:v>
              </c:pt>
              <c:pt idx="28">
                <c:v>ESGRIMA</c:v>
              </c:pt>
              <c:pt idx="29">
                <c:v>GIMNASIA ARTÍSTICA FEMENINA</c:v>
              </c:pt>
              <c:pt idx="30">
                <c:v>GIMNASIA ARTISTICA MASCULINA</c:v>
              </c:pt>
              <c:pt idx="31">
                <c:v>GIMNASIA RÍTMICA</c:v>
              </c:pt>
              <c:pt idx="32">
                <c:v>HALTEROFILIA</c:v>
              </c:pt>
              <c:pt idx="33">
                <c:v>DOMA CLASICA</c:v>
              </c:pt>
              <c:pt idx="34">
                <c:v>HOCKEY</c:v>
              </c:pt>
              <c:pt idx="35">
                <c:v>JUDO</c:v>
              </c:pt>
              <c:pt idx="36">
                <c:v>KARATE - Kata y kumite</c:v>
              </c:pt>
              <c:pt idx="37">
                <c:v>LUCHAS OLIMPICAS</c:v>
              </c:pt>
              <c:pt idx="38">
                <c:v>AGUAS ABIERTAS</c:v>
              </c:pt>
              <c:pt idx="39">
                <c:v>NATACION</c:v>
              </c:pt>
              <c:pt idx="40">
                <c:v>NATACIÓN SINCRONIZADA</c:v>
              </c:pt>
              <c:pt idx="41">
                <c:v>SALTOS DE TRAMPOLÍN</c:v>
              </c:pt>
              <c:pt idx="42">
                <c:v>WATERPOLO</c:v>
              </c:pt>
              <c:pt idx="43">
                <c:v>PADEL</c:v>
              </c:pt>
              <c:pt idx="44">
                <c:v>HOCKEY PATINES</c:v>
              </c:pt>
              <c:pt idx="45">
                <c:v>PATINAJE VELOCIDAD</c:v>
              </c:pt>
              <c:pt idx="46">
                <c:v>FRONTON 30 METROS</c:v>
              </c:pt>
              <c:pt idx="47">
                <c:v>FRONTON 36 METROS</c:v>
              </c:pt>
              <c:pt idx="48">
                <c:v>TRINQUETE</c:v>
              </c:pt>
              <c:pt idx="49">
                <c:v>PENTATLON MODERNO</c:v>
              </c:pt>
              <c:pt idx="50">
                <c:v>PIRAGÜISMO - AGUAS TRANQUILAS</c:v>
              </c:pt>
              <c:pt idx="51">
                <c:v>PIRAGÜISMO - SLALOM</c:v>
              </c:pt>
              <c:pt idx="52">
                <c:v>POLO</c:v>
              </c:pt>
              <c:pt idx="53">
                <c:v>REMO OLIMPICO</c:v>
              </c:pt>
              <c:pt idx="54">
                <c:v>RUGBY</c:v>
              </c:pt>
              <c:pt idx="55">
                <c:v>SALVAMENTO Y SOCORRISMO</c:v>
              </c:pt>
              <c:pt idx="56">
                <c:v>SQUASH</c:v>
              </c:pt>
              <c:pt idx="57">
                <c:v>SURF</c:v>
              </c:pt>
              <c:pt idx="58">
                <c:v>TAEKWONDO COMBATE</c:v>
              </c:pt>
              <c:pt idx="59">
                <c:v>TENIS</c:v>
              </c:pt>
              <c:pt idx="60">
                <c:v>TENIS DE MESA</c:v>
              </c:pt>
              <c:pt idx="61">
                <c:v>TIRO CON ARCO OLÍMPICO</c:v>
              </c:pt>
              <c:pt idx="62">
                <c:v>PISTOLA Y CARABINA</c:v>
              </c:pt>
              <c:pt idx="63">
                <c:v>PLATO</c:v>
              </c:pt>
              <c:pt idx="64">
                <c:v>TRIATLÓN OLÍMPICO</c:v>
              </c:pt>
              <c:pt idx="65">
                <c:v>VELA</c:v>
              </c:pt>
              <c:pt idx="66">
                <c:v>VOLEIBOL SALA</c:v>
              </c:pt>
              <c:pt idx="67">
                <c:v>VOLEY PLAYA</c:v>
              </c:pt>
            </c:strLit>
          </c:cat>
          <c:val>
            <c:numLit>
              <c:formatCode>General</c:formatCode>
              <c:ptCount val="68"/>
              <c:pt idx="0">
                <c:v>0</c:v>
              </c:pt>
              <c:pt idx="1">
                <c:v>58</c:v>
              </c:pt>
              <c:pt idx="2">
                <c:v>805</c:v>
              </c:pt>
              <c:pt idx="3">
                <c:v>193</c:v>
              </c:pt>
              <c:pt idx="4">
                <c:v>945</c:v>
              </c:pt>
              <c:pt idx="5">
                <c:v>579</c:v>
              </c:pt>
              <c:pt idx="6">
                <c:v>382</c:v>
              </c:pt>
              <c:pt idx="7">
                <c:v>58</c:v>
              </c:pt>
              <c:pt idx="8">
                <c:v>91</c:v>
              </c:pt>
              <c:pt idx="9">
                <c:v>46</c:v>
              </c:pt>
              <c:pt idx="10">
                <c:v>41</c:v>
              </c:pt>
              <c:pt idx="11">
                <c:v>52</c:v>
              </c:pt>
              <c:pt idx="12">
                <c:v>49</c:v>
              </c:pt>
              <c:pt idx="13">
                <c:v>36</c:v>
              </c:pt>
              <c:pt idx="14">
                <c:v>340</c:v>
              </c:pt>
              <c:pt idx="15">
                <c:v>31</c:v>
              </c:pt>
              <c:pt idx="16">
                <c:v>136</c:v>
              </c:pt>
              <c:pt idx="17">
                <c:v>100</c:v>
              </c:pt>
              <c:pt idx="18">
                <c:v>13</c:v>
              </c:pt>
              <c:pt idx="19">
                <c:v>14</c:v>
              </c:pt>
              <c:pt idx="20">
                <c:v>202</c:v>
              </c:pt>
              <c:pt idx="21">
                <c:v>18</c:v>
              </c:pt>
              <c:pt idx="22">
                <c:v>36</c:v>
              </c:pt>
              <c:pt idx="23">
                <c:v>16</c:v>
              </c:pt>
              <c:pt idx="24">
                <c:v>49</c:v>
              </c:pt>
              <c:pt idx="25">
                <c:v>41</c:v>
              </c:pt>
              <c:pt idx="26">
                <c:v>8</c:v>
              </c:pt>
              <c:pt idx="27">
                <c:v>15</c:v>
              </c:pt>
              <c:pt idx="28">
                <c:v>52</c:v>
              </c:pt>
              <c:pt idx="29">
                <c:v>192</c:v>
              </c:pt>
              <c:pt idx="30">
                <c:v>58</c:v>
              </c:pt>
              <c:pt idx="31">
                <c:v>276</c:v>
              </c:pt>
              <c:pt idx="32">
                <c:v>23</c:v>
              </c:pt>
              <c:pt idx="33">
                <c:v>385</c:v>
              </c:pt>
              <c:pt idx="34">
                <c:v>927</c:v>
              </c:pt>
              <c:pt idx="35">
                <c:v>557</c:v>
              </c:pt>
              <c:pt idx="36">
                <c:v>120</c:v>
              </c:pt>
              <c:pt idx="37">
                <c:v>159</c:v>
              </c:pt>
              <c:pt idx="38">
                <c:v>80</c:v>
              </c:pt>
              <c:pt idx="39">
                <c:v>248</c:v>
              </c:pt>
              <c:pt idx="40">
                <c:v>99</c:v>
              </c:pt>
              <c:pt idx="41">
                <c:v>37</c:v>
              </c:pt>
              <c:pt idx="42">
                <c:v>509</c:v>
              </c:pt>
              <c:pt idx="43">
                <c:v>237</c:v>
              </c:pt>
              <c:pt idx="44">
                <c:v>141</c:v>
              </c:pt>
              <c:pt idx="45">
                <c:v>22</c:v>
              </c:pt>
              <c:pt idx="46">
                <c:v>173</c:v>
              </c:pt>
              <c:pt idx="47">
                <c:v>137</c:v>
              </c:pt>
              <c:pt idx="48">
                <c:v>62</c:v>
              </c:pt>
              <c:pt idx="49">
                <c:v>549</c:v>
              </c:pt>
              <c:pt idx="50">
                <c:v>366</c:v>
              </c:pt>
              <c:pt idx="51">
                <c:v>104</c:v>
              </c:pt>
              <c:pt idx="52">
                <c:v>32</c:v>
              </c:pt>
              <c:pt idx="53">
                <c:v>185</c:v>
              </c:pt>
              <c:pt idx="54">
                <c:v>576</c:v>
              </c:pt>
              <c:pt idx="55">
                <c:v>22</c:v>
              </c:pt>
              <c:pt idx="56">
                <c:v>386</c:v>
              </c:pt>
              <c:pt idx="57">
                <c:v>263</c:v>
              </c:pt>
              <c:pt idx="58">
                <c:v>261</c:v>
              </c:pt>
              <c:pt idx="59">
                <c:v>279</c:v>
              </c:pt>
              <c:pt idx="60">
                <c:v>103</c:v>
              </c:pt>
              <c:pt idx="61">
                <c:v>476</c:v>
              </c:pt>
              <c:pt idx="62">
                <c:v>71</c:v>
              </c:pt>
              <c:pt idx="63">
                <c:v>54</c:v>
              </c:pt>
              <c:pt idx="64">
                <c:v>128</c:v>
              </c:pt>
              <c:pt idx="65">
                <c:v>161</c:v>
              </c:pt>
              <c:pt idx="66">
                <c:v>188</c:v>
              </c:pt>
              <c:pt idx="67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17184"/>
        <c:axId val="156318720"/>
      </c:areaChart>
      <c:lineChart>
        <c:grouping val="standard"/>
        <c:varyColors val="1"/>
        <c:ser>
          <c:idx val="0"/>
          <c:order val="0"/>
          <c:tx>
            <c:v>Actuaciones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 rtl="0">
                  <a:defRPr sz="8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8"/>
              <c:pt idx="1">
                <c:v>AJEDREZ</c:v>
              </c:pt>
              <c:pt idx="2">
                <c:v>ATLETISMO</c:v>
              </c:pt>
              <c:pt idx="3">
                <c:v>BÁDMINTON</c:v>
              </c:pt>
              <c:pt idx="4">
                <c:v>BALONCESTO</c:v>
              </c:pt>
              <c:pt idx="5">
                <c:v>BALONMANO</c:v>
              </c:pt>
              <c:pt idx="6">
                <c:v>BÉISBOL Y SÓFBOL</c:v>
              </c:pt>
              <c:pt idx="7">
                <c:v>CARAMBOLA Y POOL</c:v>
              </c:pt>
              <c:pt idx="8">
                <c:v>BOXEO OLÍMPICO</c:v>
              </c:pt>
              <c:pt idx="9">
                <c:v>CICLISMO - BMX</c:v>
              </c:pt>
              <c:pt idx="10">
                <c:v>CICLISMO - BTT</c:v>
              </c:pt>
              <c:pt idx="11">
                <c:v>CICLISMO - PISTA</c:v>
              </c:pt>
              <c:pt idx="12">
                <c:v>RUTA FÉMINAS</c:v>
              </c:pt>
              <c:pt idx="13">
                <c:v>CURLING</c:v>
              </c:pt>
              <c:pt idx="14">
                <c:v>HOCKEY HIELO</c:v>
              </c:pt>
              <c:pt idx="15">
                <c:v>PATINAJE ARTISTICO y SHORT-TRACK</c:v>
              </c:pt>
              <c:pt idx="16">
                <c:v>Esquí de Montaña, Escalada y Alpinismo</c:v>
              </c:pt>
              <c:pt idx="17">
                <c:v>BALONCESTO EN SILLA DE RUEDAS</c:v>
              </c:pt>
              <c:pt idx="18">
                <c:v>NATACION</c:v>
              </c:pt>
              <c:pt idx="19">
                <c:v>DISC. INTELECTUAL</c:v>
              </c:pt>
              <c:pt idx="20">
                <c:v>ESQUÍ ALPINO</c:v>
              </c:pt>
              <c:pt idx="21">
                <c:v>Esquí de Fondo</c:v>
              </c:pt>
              <c:pt idx="22">
                <c:v>SNOWBOARD</c:v>
              </c:pt>
              <c:pt idx="23">
                <c:v> NATACION CIEGOS</c:v>
              </c:pt>
              <c:pt idx="24">
                <c:v>ATLETISMO CIEGOS</c:v>
              </c:pt>
              <c:pt idx="25">
                <c:v>ESQUÍ ALPINO CIEGOS</c:v>
              </c:pt>
              <c:pt idx="26">
                <c:v>JUDO CIEGOS</c:v>
              </c:pt>
              <c:pt idx="27">
                <c:v>NATACIÓN</c:v>
              </c:pt>
              <c:pt idx="28">
                <c:v>ESGRIMA</c:v>
              </c:pt>
              <c:pt idx="29">
                <c:v>GIMNASIA ARTÍSTICA FEMENINA</c:v>
              </c:pt>
              <c:pt idx="30">
                <c:v>GIMNASIA ARTISTICA MASCULINA</c:v>
              </c:pt>
              <c:pt idx="31">
                <c:v>GIMNASIA RÍTMICA</c:v>
              </c:pt>
              <c:pt idx="32">
                <c:v>HALTEROFILIA</c:v>
              </c:pt>
              <c:pt idx="33">
                <c:v>DOMA CLASICA</c:v>
              </c:pt>
              <c:pt idx="34">
                <c:v>HOCKEY</c:v>
              </c:pt>
              <c:pt idx="35">
                <c:v>JUDO</c:v>
              </c:pt>
              <c:pt idx="36">
                <c:v>KARATE - Kata y kumite</c:v>
              </c:pt>
              <c:pt idx="37">
                <c:v>LUCHAS OLIMPICAS</c:v>
              </c:pt>
              <c:pt idx="38">
                <c:v>AGUAS ABIERTAS</c:v>
              </c:pt>
              <c:pt idx="39">
                <c:v>NATACION</c:v>
              </c:pt>
              <c:pt idx="40">
                <c:v>NATACIÓN SINCRONIZADA</c:v>
              </c:pt>
              <c:pt idx="41">
                <c:v>SALTOS DE TRAMPOLÍN</c:v>
              </c:pt>
              <c:pt idx="42">
                <c:v>WATERPOLO</c:v>
              </c:pt>
              <c:pt idx="43">
                <c:v>PADEL</c:v>
              </c:pt>
              <c:pt idx="44">
                <c:v>HOCKEY PATINES</c:v>
              </c:pt>
              <c:pt idx="45">
                <c:v>PATINAJE VELOCIDAD</c:v>
              </c:pt>
              <c:pt idx="46">
                <c:v>FRONTON 30 METROS</c:v>
              </c:pt>
              <c:pt idx="47">
                <c:v>FRONTON 36 METROS</c:v>
              </c:pt>
              <c:pt idx="48">
                <c:v>TRINQUETE</c:v>
              </c:pt>
              <c:pt idx="49">
                <c:v>PENTATLON MODERNO</c:v>
              </c:pt>
              <c:pt idx="50">
                <c:v>PIRAGÜISMO - AGUAS TRANQUILAS</c:v>
              </c:pt>
              <c:pt idx="51">
                <c:v>PIRAGÜISMO - SLALOM</c:v>
              </c:pt>
              <c:pt idx="52">
                <c:v>POLO</c:v>
              </c:pt>
              <c:pt idx="53">
                <c:v>REMO OLIMPICO</c:v>
              </c:pt>
              <c:pt idx="54">
                <c:v>RUGBY</c:v>
              </c:pt>
              <c:pt idx="55">
                <c:v>SALVAMENTO Y SOCORRISMO</c:v>
              </c:pt>
              <c:pt idx="56">
                <c:v>SQUASH</c:v>
              </c:pt>
              <c:pt idx="57">
                <c:v>SURF</c:v>
              </c:pt>
              <c:pt idx="58">
                <c:v>TAEKWONDO COMBATE</c:v>
              </c:pt>
              <c:pt idx="59">
                <c:v>TENIS</c:v>
              </c:pt>
              <c:pt idx="60">
                <c:v>TENIS DE MESA</c:v>
              </c:pt>
              <c:pt idx="61">
                <c:v>TIRO CON ARCO OLÍMPICO</c:v>
              </c:pt>
              <c:pt idx="62">
                <c:v>PISTOLA Y CARABINA</c:v>
              </c:pt>
              <c:pt idx="63">
                <c:v>PLATO</c:v>
              </c:pt>
              <c:pt idx="64">
                <c:v>TRIATLÓN OLÍMPICO</c:v>
              </c:pt>
              <c:pt idx="65">
                <c:v>VELA</c:v>
              </c:pt>
              <c:pt idx="66">
                <c:v>VOLEIBOL SALA</c:v>
              </c:pt>
              <c:pt idx="67">
                <c:v>VOLEY PLAYA</c:v>
              </c:pt>
            </c:strLit>
          </c:cat>
          <c:val>
            <c:numLit>
              <c:formatCode>General</c:formatCode>
              <c:ptCount val="68"/>
              <c:pt idx="0">
                <c:v>0</c:v>
              </c:pt>
              <c:pt idx="1">
                <c:v>2</c:v>
              </c:pt>
              <c:pt idx="2">
                <c:v>16</c:v>
              </c:pt>
              <c:pt idx="3">
                <c:v>9</c:v>
              </c:pt>
              <c:pt idx="4">
                <c:v>38</c:v>
              </c:pt>
              <c:pt idx="5">
                <c:v>22</c:v>
              </c:pt>
              <c:pt idx="6">
                <c:v>6</c:v>
              </c:pt>
              <c:pt idx="7">
                <c:v>12</c:v>
              </c:pt>
              <c:pt idx="8">
                <c:v>3</c:v>
              </c:pt>
              <c:pt idx="9">
                <c:v>5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2</c:v>
              </c:pt>
              <c:pt idx="14">
                <c:v>6</c:v>
              </c:pt>
              <c:pt idx="15">
                <c:v>3</c:v>
              </c:pt>
              <c:pt idx="16">
                <c:v>14</c:v>
              </c:pt>
              <c:pt idx="17">
                <c:v>8</c:v>
              </c:pt>
              <c:pt idx="18">
                <c:v>3</c:v>
              </c:pt>
              <c:pt idx="19">
                <c:v>1</c:v>
              </c:pt>
              <c:pt idx="20">
                <c:v>9</c:v>
              </c:pt>
              <c:pt idx="21">
                <c:v>5</c:v>
              </c:pt>
              <c:pt idx="22">
                <c:v>6</c:v>
              </c:pt>
              <c:pt idx="23">
                <c:v>1</c:v>
              </c:pt>
              <c:pt idx="24">
                <c:v>4</c:v>
              </c:pt>
              <c:pt idx="25">
                <c:v>2</c:v>
              </c:pt>
              <c:pt idx="26">
                <c:v>1</c:v>
              </c:pt>
              <c:pt idx="27">
                <c:v>3</c:v>
              </c:pt>
              <c:pt idx="28">
                <c:v>12</c:v>
              </c:pt>
              <c:pt idx="29">
                <c:v>17</c:v>
              </c:pt>
              <c:pt idx="30">
                <c:v>11</c:v>
              </c:pt>
              <c:pt idx="31">
                <c:v>14</c:v>
              </c:pt>
              <c:pt idx="32">
                <c:v>1</c:v>
              </c:pt>
              <c:pt idx="33">
                <c:v>33</c:v>
              </c:pt>
              <c:pt idx="34">
                <c:v>35</c:v>
              </c:pt>
              <c:pt idx="35">
                <c:v>18</c:v>
              </c:pt>
              <c:pt idx="36">
                <c:v>5</c:v>
              </c:pt>
              <c:pt idx="37">
                <c:v>13</c:v>
              </c:pt>
              <c:pt idx="38">
                <c:v>5</c:v>
              </c:pt>
              <c:pt idx="39">
                <c:v>12</c:v>
              </c:pt>
              <c:pt idx="40">
                <c:v>14</c:v>
              </c:pt>
              <c:pt idx="41">
                <c:v>3</c:v>
              </c:pt>
              <c:pt idx="42">
                <c:v>7</c:v>
              </c:pt>
              <c:pt idx="43">
                <c:v>13</c:v>
              </c:pt>
              <c:pt idx="44">
                <c:v>1</c:v>
              </c:pt>
              <c:pt idx="45">
                <c:v>1</c:v>
              </c:pt>
              <c:pt idx="46">
                <c:v>7</c:v>
              </c:pt>
              <c:pt idx="47">
                <c:v>6</c:v>
              </c:pt>
              <c:pt idx="48">
                <c:v>2</c:v>
              </c:pt>
              <c:pt idx="49">
                <c:v>35</c:v>
              </c:pt>
              <c:pt idx="50">
                <c:v>27</c:v>
              </c:pt>
              <c:pt idx="51">
                <c:v>5</c:v>
              </c:pt>
              <c:pt idx="52">
                <c:v>2</c:v>
              </c:pt>
              <c:pt idx="53">
                <c:v>16</c:v>
              </c:pt>
              <c:pt idx="54">
                <c:v>21</c:v>
              </c:pt>
              <c:pt idx="55">
                <c:v>1</c:v>
              </c:pt>
              <c:pt idx="56">
                <c:v>7</c:v>
              </c:pt>
              <c:pt idx="57">
                <c:v>23</c:v>
              </c:pt>
              <c:pt idx="58">
                <c:v>5</c:v>
              </c:pt>
              <c:pt idx="59">
                <c:v>22</c:v>
              </c:pt>
              <c:pt idx="60">
                <c:v>17</c:v>
              </c:pt>
              <c:pt idx="61">
                <c:v>16</c:v>
              </c:pt>
              <c:pt idx="62">
                <c:v>8</c:v>
              </c:pt>
              <c:pt idx="63">
                <c:v>5</c:v>
              </c:pt>
              <c:pt idx="64">
                <c:v>16</c:v>
              </c:pt>
              <c:pt idx="65">
                <c:v>27</c:v>
              </c:pt>
              <c:pt idx="66">
                <c:v>6</c:v>
              </c:pt>
              <c:pt idx="67">
                <c:v>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7184"/>
        <c:axId val="156318720"/>
      </c:lineChart>
      <c:catAx>
        <c:axId val="15631718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solidFill>
                <a:srgbClr val="000080"/>
              </a:solidFill>
            </a:ln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156318720"/>
        <c:crossesAt val="1"/>
        <c:auto val="1"/>
        <c:lblAlgn val="ctr"/>
        <c:lblOffset val="100"/>
        <c:noMultiLvlLbl val="0"/>
      </c:catAx>
      <c:valAx>
        <c:axId val="156318720"/>
        <c:scaling>
          <c:logBase val="10"/>
          <c:orientation val="minMax"/>
          <c:max val="10000"/>
        </c:scaling>
        <c:delete val="0"/>
        <c:axPos val="r"/>
        <c:majorGridlines/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17184"/>
        <c:crosses val="max"/>
        <c:crossBetween val="between"/>
        <c:minorUnit val="10"/>
      </c:valAx>
    </c:plotArea>
    <c:legend>
      <c:legendPos val="t"/>
      <c:layout>
        <c:manualLayout>
          <c:xMode val="edge"/>
          <c:yMode val="edge"/>
          <c:x val="3.4880957139240845E-2"/>
          <c:y val="4.5316167375629768E-2"/>
          <c:w val="0.24072877946094301"/>
          <c:h val="4.8232117537032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11</xdr:col>
      <xdr:colOff>0</xdr:colOff>
      <xdr:row>2</xdr:row>
      <xdr:rowOff>438150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381375" y="504825"/>
          <a:ext cx="2971800" cy="43815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2</xdr:row>
      <xdr:rowOff>0</xdr:rowOff>
    </xdr:from>
    <xdr:to>
      <xdr:col>18</xdr:col>
      <xdr:colOff>28575</xdr:colOff>
      <xdr:row>2</xdr:row>
      <xdr:rowOff>438150</xdr:rowOff>
    </xdr:to>
    <xdr:sp macro="" textlink="">
      <xdr:nvSpPr>
        <xdr:cNvPr id="3" name="AutoShape 22"/>
        <xdr:cNvSpPr>
          <a:spLocks noChangeArrowheads="1"/>
        </xdr:cNvSpPr>
      </xdr:nvSpPr>
      <xdr:spPr bwMode="auto">
        <a:xfrm>
          <a:off x="6410325" y="504825"/>
          <a:ext cx="2895600" cy="43815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533400</xdr:colOff>
      <xdr:row>40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657225</xdr:colOff>
      <xdr:row>1</xdr:row>
      <xdr:rowOff>19050</xdr:rowOff>
    </xdr:from>
    <xdr:to>
      <xdr:col>18</xdr:col>
      <xdr:colOff>666750</xdr:colOff>
      <xdr:row>3</xdr:row>
      <xdr:rowOff>76200</xdr:rowOff>
    </xdr:to>
    <xdr:cxnSp macro="">
      <xdr:nvCxnSpPr>
        <xdr:cNvPr id="3" name="2 Conector recto de flecha"/>
        <xdr:cNvCxnSpPr/>
      </xdr:nvCxnSpPr>
      <xdr:spPr>
        <a:xfrm>
          <a:off x="14373225" y="180975"/>
          <a:ext cx="9525" cy="381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0.79886</cdr:x>
      <cdr:y>0.01437</cdr:y>
    </cdr:from>
    <cdr:to>
      <cdr:x>0.9651</cdr:x>
      <cdr:y>0.09052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91996" y="95232"/>
          <a:ext cx="2495495" cy="5048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Ins="144000" rtlCol="0" anchor="ctr"/>
        <a:lstStyle xmlns:a="http://schemas.openxmlformats.org/drawingml/2006/main"/>
        <a:p xmlns:a="http://schemas.openxmlformats.org/drawingml/2006/main">
          <a:pPr algn="ctr"/>
          <a:r>
            <a:rPr lang="es-ES" sz="800" b="1"/>
            <a:t>NOTA</a:t>
          </a:r>
          <a:r>
            <a:rPr lang="es-ES" sz="800"/>
            <a:t>. Los datos (eje</a:t>
          </a:r>
          <a:r>
            <a:rPr lang="es-ES" sz="800" baseline="0"/>
            <a:t> vertical) </a:t>
          </a:r>
          <a:r>
            <a:rPr lang="es-ES" sz="800"/>
            <a:t>están</a:t>
          </a:r>
          <a:r>
            <a:rPr lang="es-ES" sz="800" baseline="0"/>
            <a:t> expresados en escala logarítmica (base 10) para visulaizar conjuntamente las cifras de participación y actuaciones.</a:t>
          </a:r>
          <a:endParaRPr lang="es-E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ntd%20-%202010\base%20datos%20pntd%20(la%20buena%20en%20k)\proceso%20de%20carga\Intelectuale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ntd%20-%202010\base%20datos%20pntd%20(la%20buena%20en%20k)\proceso%20de%20carga\Lucha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ecera"/>
      <sheetName val="Contexto"/>
      <sheetName val="Objetivos"/>
      <sheetName val="Técnicos"/>
      <sheetName val="Deportistas"/>
      <sheetName val="Resumen actuaciones"/>
      <sheetName val="Presupuesto por actuación"/>
      <sheetName val="Instalaciones"/>
      <sheetName val="Auxiliar"/>
      <sheetName val="Pasta"/>
      <sheetName val="Indicadores"/>
      <sheetName val="Adicional"/>
      <sheetName val="Ayuda"/>
      <sheetName val="Otros"/>
      <sheetName val="Imprimir"/>
      <sheetName val="O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FEDERACION ESPAÑOLA DE ACTIVIDADES SUBACUÁTICAS</v>
          </cell>
        </row>
        <row r="4">
          <cell r="B4" t="str">
            <v>REAL FEDERACIÓN AERONÁUTICA ESPAÑOLA</v>
          </cell>
        </row>
        <row r="5">
          <cell r="B5" t="str">
            <v>FEDERACIÓN ESPAÑOLA DE AJEDREZ</v>
          </cell>
        </row>
        <row r="6">
          <cell r="B6" t="str">
            <v>REAL FEDERACIÓN ESPAÑOLA DE ATLETISMO</v>
          </cell>
        </row>
        <row r="7">
          <cell r="B7" t="str">
            <v>REAL FEDERACIÓN ESPAÑOLA DE AUTOMOVILISMO</v>
          </cell>
        </row>
        <row r="8">
          <cell r="B8" t="str">
            <v>FEDERACIÓN ESPAÑOLA DE BÁDMINTON</v>
          </cell>
        </row>
        <row r="9">
          <cell r="B9" t="str">
            <v>FEDERACIÓN ESPAÑOLA DE BALONCESTO</v>
          </cell>
        </row>
        <row r="10">
          <cell r="B10" t="str">
            <v>REAL FEDERACIÓN ESPAÑOLA DE BALONMANO</v>
          </cell>
        </row>
        <row r="11">
          <cell r="B11" t="str">
            <v>REAL FEDERACIÓN ESPAÑOLA DE BÉISBOL Y SÓFBOL</v>
          </cell>
        </row>
        <row r="12">
          <cell r="B12" t="str">
            <v>REAL FEDERACIÓN ESPAÑOLA DE BILLAR</v>
          </cell>
        </row>
        <row r="13">
          <cell r="B13" t="str">
            <v>FEDERACIÓN ESPAÑOLA DE BOLOS</v>
          </cell>
        </row>
        <row r="14">
          <cell r="B14" t="str">
            <v>FEDERACIÓN ESPAÑOLA DE BOXEO</v>
          </cell>
        </row>
        <row r="15">
          <cell r="B15" t="str">
            <v>REAL FEDERACIÓN ESPAÑOLA DE CAZA</v>
          </cell>
        </row>
        <row r="16">
          <cell r="B16" t="str">
            <v>REAL FEDERACIÓN ESPAÑOLA DE CICLISMO</v>
          </cell>
        </row>
        <row r="17">
          <cell r="B17" t="str">
            <v>REAL FEDERACIÓN ESPAÑOLA DE COLOMBICULTURA</v>
          </cell>
        </row>
        <row r="18">
          <cell r="B18" t="str">
            <v>REAL FEDERACIÓN COLOMBÓFILA ESPAÑOLA</v>
          </cell>
        </row>
        <row r="19">
          <cell r="B19" t="str">
            <v>FEDERACIÓN ESPAÑOLA DE DEPORTES DE PERSONAS CON DISCAPACIDAD FÍSICA</v>
          </cell>
        </row>
        <row r="20">
          <cell r="B20" t="str">
            <v>FEDERACIÓN ESPAÑOLA DEPORTES PARA PERSONAS CON DISCAPACIDAD INTELECTUAL</v>
          </cell>
        </row>
        <row r="21">
          <cell r="B21" t="str">
            <v>FEDERACIÓN ESPAÑOLA DEPORTES PARA CIEGOS</v>
          </cell>
        </row>
        <row r="22">
          <cell r="B22" t="str">
            <v>FEDERACIÓN ESPAÑOLA DEPORTES PARA SORDOS</v>
          </cell>
        </row>
        <row r="23">
          <cell r="B23" t="str">
            <v>FEDERACIÓN ESPAÑOLA DEPORTES DE PARALÍT. CEREBRALES</v>
          </cell>
        </row>
        <row r="24">
          <cell r="B24" t="str">
            <v>FEDERACIÓN ESPAÑOLA DE DEPORTES DE HIELO</v>
          </cell>
        </row>
        <row r="25">
          <cell r="B25" t="str">
            <v>REAL FEDERACIÓN ESPAÑOLA DEPORTES INVIERNO</v>
          </cell>
        </row>
        <row r="26">
          <cell r="B26" t="str">
            <v>REAL FEDERACIÓN ESPAÑOLA DE ESGRIMA</v>
          </cell>
        </row>
        <row r="27">
          <cell r="B27" t="str">
            <v>FEDERACIÓN ESPAÑOLA DE ESPELEOLOGÍA</v>
          </cell>
        </row>
        <row r="28">
          <cell r="B28" t="str">
            <v>FEDERACIÓN ESPAÑOLA DE ESQUÍ NÁUTICO</v>
          </cell>
        </row>
        <row r="29">
          <cell r="B29" t="str">
            <v>REAL FEDERACIÓN ESPAÑOLA DE FÚTBOL</v>
          </cell>
        </row>
        <row r="30">
          <cell r="B30" t="str">
            <v>FEDERACIÓN ESPAÑOLA DE GALGOS</v>
          </cell>
        </row>
        <row r="31">
          <cell r="B31" t="str">
            <v>REAL FEDERACIÓN ESPAÑOLA DE GIMNASIA</v>
          </cell>
        </row>
        <row r="32">
          <cell r="B32" t="str">
            <v>REAL FEDERACIÓN ESPAÑOLA DE GOLF</v>
          </cell>
        </row>
        <row r="33">
          <cell r="B33" t="str">
            <v>FEDERACIÓN ESPAÑOLA DE HALTEROFILIA</v>
          </cell>
        </row>
        <row r="34">
          <cell r="B34" t="str">
            <v>REAL FEDERACIÓN HÍPICA ESPAÑOLA</v>
          </cell>
        </row>
        <row r="35">
          <cell r="B35" t="str">
            <v>REAL FEDERACIÓN ESPAÑOLA DE HOCKEY</v>
          </cell>
        </row>
        <row r="36">
          <cell r="B36" t="str">
            <v>REAL FEDERACIÓN ESPAÑOLA DE JUDO Y D.A.</v>
          </cell>
        </row>
        <row r="37">
          <cell r="B37" t="str">
            <v>REAL FEDERACIÓN ESPAÑOLA DE KÁRATE</v>
          </cell>
        </row>
        <row r="38">
          <cell r="B38" t="str">
            <v>FEDERACIÓN ESPAÑOLA DE KICKBOXING</v>
          </cell>
        </row>
        <row r="39">
          <cell r="B39" t="str">
            <v>FEDERACIÓN ESPAÑOLA DE LUCHAS OLÍMPICAS Y D.A.</v>
          </cell>
        </row>
        <row r="40">
          <cell r="B40" t="str">
            <v>FEDERACIÓN ESPAÑOLA DE DEPORTES DE MONTAÑA Y ESCALADA</v>
          </cell>
        </row>
        <row r="41">
          <cell r="B41" t="str">
            <v>REAL FEDERACIÓN MOTOCICLISTA ESPAÑOLA</v>
          </cell>
        </row>
        <row r="42">
          <cell r="B42" t="str">
            <v>REAL FEDERACIÓN ESPAÑOLA DE MOTONÁUTICA</v>
          </cell>
        </row>
        <row r="43">
          <cell r="B43" t="str">
            <v>REAL FEDERACIÓN ESPAÑOLA DE NATACIÓN</v>
          </cell>
        </row>
        <row r="44">
          <cell r="B44" t="str">
            <v>FEDERACIÓN ESPAÑOLA DE ORIENTACIÓN</v>
          </cell>
        </row>
        <row r="45">
          <cell r="B45" t="str">
            <v>FEDERACIÓN ESPAÑOLA DE PÁDEL</v>
          </cell>
        </row>
        <row r="46">
          <cell r="B46" t="str">
            <v>REAL FEDERACIÓN ESPAÑOLA DE PATINAJE</v>
          </cell>
        </row>
        <row r="47">
          <cell r="B47" t="str">
            <v>FEDERACIÓN ESPAÑOLA DE PELOTA</v>
          </cell>
        </row>
        <row r="48">
          <cell r="B48" t="str">
            <v>FEDERACIÓN ESPAÑOLA DE PENTATLÓN MODERNO</v>
          </cell>
        </row>
        <row r="49">
          <cell r="B49" t="str">
            <v>FEDERACIÓN ESPAÑOLA DE PESCA Y CASTING</v>
          </cell>
        </row>
        <row r="50">
          <cell r="B50" t="str">
            <v>FEDERACIÓN ESPAÑOLA DE PETANCA</v>
          </cell>
        </row>
        <row r="51">
          <cell r="B51" t="str">
            <v>REAL FEDERACIÓN ESPAÑOLA DE PIRAGÜISMO</v>
          </cell>
        </row>
        <row r="52">
          <cell r="B52" t="str">
            <v>REAL FEDERACIÓN ESPAÑOLA DE POLO</v>
          </cell>
        </row>
        <row r="53">
          <cell r="B53" t="str">
            <v>FEDERACIÓN ESPAÑOLA DE REMO</v>
          </cell>
        </row>
        <row r="54">
          <cell r="B54" t="str">
            <v>FEDERACIÓN ESPAÑOLA DE RUGBY</v>
          </cell>
        </row>
        <row r="55">
          <cell r="B55" t="str">
            <v>FEDERACIÓN ESPAÑOLA DE SALVAMENTO Y SOCORRISMO</v>
          </cell>
        </row>
        <row r="56">
          <cell r="B56" t="str">
            <v>REAL FEDERACIÓN ESPAÑOLA DE SQUASH</v>
          </cell>
        </row>
        <row r="57">
          <cell r="B57" t="str">
            <v>FEDERACIÓN ESPAÑOLA DE SURF</v>
          </cell>
        </row>
        <row r="58">
          <cell r="B58" t="str">
            <v>FEDERACIÓN ESPAÑOLA DE TAEKWONDO</v>
          </cell>
        </row>
        <row r="59">
          <cell r="B59" t="str">
            <v>REAL FEDERACIÓN ESPAÑOLA DE TENIS</v>
          </cell>
        </row>
        <row r="60">
          <cell r="B60" t="str">
            <v>REAL FEDERACIÓN ESPAÑOLA DE TENIS DE MESA</v>
          </cell>
        </row>
        <row r="61">
          <cell r="B61" t="str">
            <v>REAL FEDERACIÓN ESPAÑOLA DE TIRO A VUELO</v>
          </cell>
        </row>
        <row r="62">
          <cell r="B62" t="str">
            <v>REAL FEDERACIÓN ESPAÑOLA DE TIRO CON ARCO</v>
          </cell>
        </row>
        <row r="63">
          <cell r="B63" t="str">
            <v>REAL FEDERACIÓN ESPAÑOLA DE TIRO OLÍMPICO</v>
          </cell>
        </row>
        <row r="64">
          <cell r="B64" t="str">
            <v>FEDERACIÓN ESPAÑOLA DE TRIATLÓN</v>
          </cell>
        </row>
        <row r="65">
          <cell r="B65" t="str">
            <v>REAL FEDERACIÓN ESPAÑOLA DE VELA</v>
          </cell>
        </row>
        <row r="66">
          <cell r="B66" t="str">
            <v>REAL FEDERACIÓN ESPAÑOLA DE VOLEIBOL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ecera"/>
      <sheetName val="Contexto"/>
      <sheetName val="Objetivos"/>
      <sheetName val="Técnicos"/>
      <sheetName val="Deportistas"/>
      <sheetName val="Resumen actuaciones"/>
      <sheetName val="Presupuesto por actuación"/>
      <sheetName val="Instalaciones"/>
      <sheetName val="Auxiliar"/>
      <sheetName val="Pasta"/>
      <sheetName val="Indicadores"/>
      <sheetName val="Adicional"/>
      <sheetName val="Ayuda"/>
      <sheetName val="Otros"/>
      <sheetName val="Imprimir"/>
      <sheetName val="O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B2:S79"/>
  <sheetViews>
    <sheetView tabSelected="1" workbookViewId="0">
      <pane ySplit="10" topLeftCell="A23" activePane="bottomLeft" state="frozen"/>
      <selection pane="bottomLeft" activeCell="B33" sqref="B33:B36"/>
    </sheetView>
  </sheetViews>
  <sheetFormatPr baseColWidth="10" defaultRowHeight="12.75" x14ac:dyDescent="0.2"/>
  <cols>
    <col min="1" max="1" width="1.28515625" style="1" customWidth="1"/>
    <col min="2" max="2" width="24.28515625" style="1" customWidth="1"/>
    <col min="3" max="3" width="13.5703125" style="1" customWidth="1"/>
    <col min="4" max="4" width="11.42578125" style="1"/>
    <col min="5" max="8" width="5.7109375" style="1" customWidth="1"/>
    <col min="9" max="9" width="6.28515625" style="1" customWidth="1"/>
    <col min="10" max="10" width="5.7109375" style="1" customWidth="1"/>
    <col min="11" max="11" width="9.85546875" style="11" customWidth="1"/>
    <col min="12" max="17" width="5.7109375" style="1" customWidth="1"/>
    <col min="18" max="18" width="9.5703125" style="11" customWidth="1"/>
    <col min="19" max="19" width="1.85546875" style="1" customWidth="1"/>
    <col min="20" max="16384" width="11.42578125" style="1"/>
  </cols>
  <sheetData>
    <row r="2" spans="2:19" ht="27" customHeight="1" x14ac:dyDescent="0.2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2:19" s="2" customFormat="1" ht="40.5" customHeight="1" thickBot="1" x14ac:dyDescent="0.25">
      <c r="E3" s="51" t="s">
        <v>1</v>
      </c>
      <c r="F3" s="51"/>
      <c r="G3" s="51"/>
      <c r="H3" s="51"/>
      <c r="I3" s="51"/>
      <c r="J3" s="51"/>
      <c r="K3" s="51"/>
      <c r="L3" s="51" t="s">
        <v>2</v>
      </c>
      <c r="M3" s="51"/>
      <c r="N3" s="51"/>
      <c r="O3" s="51"/>
      <c r="P3" s="51"/>
      <c r="Q3" s="51"/>
      <c r="R3" s="51"/>
    </row>
    <row r="4" spans="2:19" ht="13.5" thickTop="1" x14ac:dyDescent="0.2">
      <c r="D4" s="3" t="s">
        <v>3</v>
      </c>
      <c r="E4" s="52" t="s">
        <v>4</v>
      </c>
      <c r="F4" s="53"/>
      <c r="G4" s="54" t="s">
        <v>5</v>
      </c>
      <c r="H4" s="55"/>
      <c r="I4" s="54" t="s">
        <v>6</v>
      </c>
      <c r="J4" s="56"/>
      <c r="K4" s="4"/>
      <c r="L4" s="52" t="s">
        <v>4</v>
      </c>
      <c r="M4" s="53"/>
      <c r="N4" s="54" t="s">
        <v>5</v>
      </c>
      <c r="O4" s="55"/>
      <c r="P4" s="54" t="s">
        <v>6</v>
      </c>
      <c r="Q4" s="56"/>
      <c r="R4" s="4"/>
    </row>
    <row r="5" spans="2:19" ht="13.5" thickBot="1" x14ac:dyDescent="0.25">
      <c r="B5" s="5"/>
      <c r="D5" s="6" t="s">
        <v>7</v>
      </c>
      <c r="E5" s="7" t="s">
        <v>8</v>
      </c>
      <c r="F5" s="8" t="s">
        <v>9</v>
      </c>
      <c r="G5" s="8" t="s">
        <v>8</v>
      </c>
      <c r="H5" s="9" t="s">
        <v>9</v>
      </c>
      <c r="I5" s="10" t="s">
        <v>8</v>
      </c>
      <c r="J5" s="9" t="s">
        <v>9</v>
      </c>
      <c r="K5" s="11" t="s">
        <v>10</v>
      </c>
      <c r="L5" s="7" t="s">
        <v>8</v>
      </c>
      <c r="M5" s="8" t="s">
        <v>9</v>
      </c>
      <c r="N5" s="8" t="s">
        <v>8</v>
      </c>
      <c r="O5" s="9" t="s">
        <v>9</v>
      </c>
      <c r="P5" s="10" t="s">
        <v>8</v>
      </c>
      <c r="Q5" s="9" t="s">
        <v>9</v>
      </c>
      <c r="R5" s="12" t="s">
        <v>10</v>
      </c>
    </row>
    <row r="6" spans="2:19" ht="14.25" thickTop="1" thickBot="1" x14ac:dyDescent="0.25">
      <c r="B6" s="5"/>
      <c r="C6" s="13" t="s">
        <v>11</v>
      </c>
      <c r="D6" s="14">
        <f>D78</f>
        <v>691</v>
      </c>
      <c r="E6" s="15">
        <f t="shared" ref="E6:R6" si="0">E78</f>
        <v>3346</v>
      </c>
      <c r="F6" s="16">
        <f t="shared" si="0"/>
        <v>2046</v>
      </c>
      <c r="G6" s="16">
        <f t="shared" si="0"/>
        <v>1014</v>
      </c>
      <c r="H6" s="17">
        <f t="shared" si="0"/>
        <v>258</v>
      </c>
      <c r="I6" s="18">
        <f t="shared" si="0"/>
        <v>4355</v>
      </c>
      <c r="J6" s="19">
        <f t="shared" si="0"/>
        <v>2293</v>
      </c>
      <c r="K6" s="14">
        <f t="shared" si="0"/>
        <v>6656</v>
      </c>
      <c r="L6" s="15">
        <f t="shared" si="0"/>
        <v>6204</v>
      </c>
      <c r="M6" s="16">
        <f t="shared" si="0"/>
        <v>4194</v>
      </c>
      <c r="N6" s="16">
        <f t="shared" si="0"/>
        <v>2153</v>
      </c>
      <c r="O6" s="17">
        <f t="shared" si="0"/>
        <v>532</v>
      </c>
      <c r="P6" s="18">
        <f t="shared" si="0"/>
        <v>8357</v>
      </c>
      <c r="Q6" s="19">
        <f t="shared" si="0"/>
        <v>4726</v>
      </c>
      <c r="R6" s="14">
        <f t="shared" si="0"/>
        <v>13083</v>
      </c>
      <c r="S6" s="20"/>
    </row>
    <row r="7" spans="2:19" ht="14.25" thickTop="1" thickBot="1" x14ac:dyDescent="0.25"/>
    <row r="8" spans="2:19" ht="13.5" thickTop="1" x14ac:dyDescent="0.2">
      <c r="B8" s="57" t="s">
        <v>12</v>
      </c>
      <c r="C8" s="58"/>
      <c r="D8" s="59"/>
      <c r="E8" s="60" t="s">
        <v>4</v>
      </c>
      <c r="F8" s="61"/>
      <c r="G8" s="54" t="s">
        <v>5</v>
      </c>
      <c r="H8" s="55"/>
      <c r="I8" s="54" t="s">
        <v>6</v>
      </c>
      <c r="J8" s="56"/>
      <c r="K8" s="4"/>
      <c r="L8" s="60" t="s">
        <v>4</v>
      </c>
      <c r="M8" s="61"/>
      <c r="N8" s="54" t="s">
        <v>5</v>
      </c>
      <c r="O8" s="55"/>
      <c r="P8" s="54" t="s">
        <v>6</v>
      </c>
      <c r="Q8" s="56"/>
      <c r="R8" s="4"/>
    </row>
    <row r="9" spans="2:19" ht="23.25" thickBot="1" x14ac:dyDescent="0.25">
      <c r="B9" s="21" t="s">
        <v>13</v>
      </c>
      <c r="C9" s="22" t="s">
        <v>14</v>
      </c>
      <c r="D9" s="6" t="s">
        <v>109</v>
      </c>
      <c r="E9" s="10" t="s">
        <v>8</v>
      </c>
      <c r="F9" s="8" t="s">
        <v>9</v>
      </c>
      <c r="G9" s="8" t="s">
        <v>8</v>
      </c>
      <c r="H9" s="9" t="s">
        <v>9</v>
      </c>
      <c r="I9" s="23" t="s">
        <v>15</v>
      </c>
      <c r="J9" s="24" t="s">
        <v>16</v>
      </c>
      <c r="K9" s="25" t="s">
        <v>17</v>
      </c>
      <c r="L9" s="10" t="s">
        <v>8</v>
      </c>
      <c r="M9" s="8" t="s">
        <v>9</v>
      </c>
      <c r="N9" s="8" t="s">
        <v>8</v>
      </c>
      <c r="O9" s="9" t="s">
        <v>9</v>
      </c>
      <c r="P9" s="10" t="s">
        <v>8</v>
      </c>
      <c r="Q9" s="9" t="s">
        <v>9</v>
      </c>
      <c r="R9" s="25" t="s">
        <v>18</v>
      </c>
    </row>
    <row r="10" spans="2:19" ht="13.5" hidden="1" thickTop="1" x14ac:dyDescent="0.2">
      <c r="B10" s="26" t="s">
        <v>19</v>
      </c>
      <c r="C10" s="27"/>
      <c r="D10" s="28" t="e">
        <f ca="1">SUMA(#REF!)</f>
        <v>#NAME?</v>
      </c>
      <c r="E10" s="29" t="e">
        <f ca="1">SUMA(#REF!)</f>
        <v>#NAME?</v>
      </c>
      <c r="F10" s="29" t="e">
        <f ca="1">SUMA(#REF!)</f>
        <v>#NAME?</v>
      </c>
      <c r="G10" s="29" t="e">
        <f ca="1">SUMA(#REF!)</f>
        <v>#NAME?</v>
      </c>
      <c r="H10" s="28" t="e">
        <f ca="1">SUMA(#REF!)</f>
        <v>#NAME?</v>
      </c>
      <c r="I10" s="30" t="e">
        <f ca="1">SUMA(#REF!)</f>
        <v>#NAME?</v>
      </c>
      <c r="J10" s="31" t="e">
        <f ca="1">SUMA(#REF!)</f>
        <v>#NAME?</v>
      </c>
      <c r="K10" s="32" t="e">
        <f ca="1">SUMA(#REF!)</f>
        <v>#NAME?</v>
      </c>
      <c r="L10" s="29" t="e">
        <f ca="1">SUMA(#REF!)</f>
        <v>#NAME?</v>
      </c>
      <c r="M10" s="29" t="e">
        <f ca="1">SUMA(#REF!)</f>
        <v>#NAME?</v>
      </c>
      <c r="N10" s="29" t="e">
        <f ca="1">SUMA(#REF!)</f>
        <v>#NAME?</v>
      </c>
      <c r="O10" s="28" t="e">
        <f ca="1">SUMA(#REF!)</f>
        <v>#NAME?</v>
      </c>
      <c r="P10" s="30" t="e">
        <f ca="1">SUMA(#REF!)</f>
        <v>#NAME?</v>
      </c>
      <c r="Q10" s="31" t="e">
        <f ca="1">SUMA(#REF!)</f>
        <v>#NAME?</v>
      </c>
      <c r="R10" s="32" t="e">
        <f ca="1">SUMA(#REF!)</f>
        <v>#NAME?</v>
      </c>
    </row>
    <row r="11" spans="2:19" ht="13.5" thickTop="1" x14ac:dyDescent="0.2">
      <c r="B11" s="26" t="s">
        <v>20</v>
      </c>
      <c r="C11" s="33" t="s">
        <v>20</v>
      </c>
      <c r="D11" s="34">
        <v>2</v>
      </c>
      <c r="E11" s="29">
        <v>28</v>
      </c>
      <c r="F11" s="29">
        <v>12</v>
      </c>
      <c r="G11" s="29">
        <v>11</v>
      </c>
      <c r="H11" s="28">
        <v>1</v>
      </c>
      <c r="I11" s="30">
        <v>39</v>
      </c>
      <c r="J11" s="31">
        <v>13</v>
      </c>
      <c r="K11" s="32">
        <v>52</v>
      </c>
      <c r="L11" s="29">
        <v>28</v>
      </c>
      <c r="M11" s="29">
        <v>12</v>
      </c>
      <c r="N11" s="29">
        <v>17</v>
      </c>
      <c r="O11" s="28">
        <v>1</v>
      </c>
      <c r="P11" s="30">
        <v>45</v>
      </c>
      <c r="Q11" s="31">
        <v>13</v>
      </c>
      <c r="R11" s="32">
        <v>58</v>
      </c>
    </row>
    <row r="12" spans="2:19" x14ac:dyDescent="0.2">
      <c r="B12" s="26" t="s">
        <v>21</v>
      </c>
      <c r="C12" s="33" t="s">
        <v>21</v>
      </c>
      <c r="D12" s="35">
        <v>16</v>
      </c>
      <c r="E12" s="36">
        <v>179</v>
      </c>
      <c r="F12" s="37">
        <v>176</v>
      </c>
      <c r="G12" s="37">
        <v>100</v>
      </c>
      <c r="H12" s="38">
        <v>39</v>
      </c>
      <c r="I12" s="39">
        <v>279</v>
      </c>
      <c r="J12" s="40">
        <v>215</v>
      </c>
      <c r="K12" s="41">
        <v>494</v>
      </c>
      <c r="L12" s="37">
        <v>282</v>
      </c>
      <c r="M12" s="37">
        <v>271</v>
      </c>
      <c r="N12" s="37">
        <v>172</v>
      </c>
      <c r="O12" s="38">
        <v>80</v>
      </c>
      <c r="P12" s="39">
        <v>454</v>
      </c>
      <c r="Q12" s="40">
        <v>351</v>
      </c>
      <c r="R12" s="41">
        <v>805</v>
      </c>
    </row>
    <row r="13" spans="2:19" x14ac:dyDescent="0.2">
      <c r="B13" s="26" t="s">
        <v>22</v>
      </c>
      <c r="C13" s="33" t="s">
        <v>22</v>
      </c>
      <c r="D13" s="35">
        <v>9</v>
      </c>
      <c r="E13" s="36">
        <v>64</v>
      </c>
      <c r="F13" s="37">
        <v>38</v>
      </c>
      <c r="G13" s="37">
        <v>24</v>
      </c>
      <c r="H13" s="38">
        <v>6</v>
      </c>
      <c r="I13" s="39">
        <v>88</v>
      </c>
      <c r="J13" s="40">
        <v>44</v>
      </c>
      <c r="K13" s="41">
        <v>132</v>
      </c>
      <c r="L13" s="37">
        <v>78</v>
      </c>
      <c r="M13" s="37">
        <v>47</v>
      </c>
      <c r="N13" s="37">
        <v>57</v>
      </c>
      <c r="O13" s="38">
        <v>11</v>
      </c>
      <c r="P13" s="39">
        <v>135</v>
      </c>
      <c r="Q13" s="40">
        <v>58</v>
      </c>
      <c r="R13" s="41">
        <v>193</v>
      </c>
    </row>
    <row r="14" spans="2:19" x14ac:dyDescent="0.2">
      <c r="B14" s="26" t="s">
        <v>23</v>
      </c>
      <c r="C14" s="33" t="s">
        <v>23</v>
      </c>
      <c r="D14" s="35">
        <v>38</v>
      </c>
      <c r="E14" s="36">
        <v>208</v>
      </c>
      <c r="F14" s="37">
        <v>172</v>
      </c>
      <c r="G14" s="37">
        <v>67</v>
      </c>
      <c r="H14" s="38">
        <v>29</v>
      </c>
      <c r="I14" s="39">
        <v>275</v>
      </c>
      <c r="J14" s="40">
        <v>201</v>
      </c>
      <c r="K14" s="41">
        <v>476</v>
      </c>
      <c r="L14" s="37">
        <v>407</v>
      </c>
      <c r="M14" s="37">
        <v>312</v>
      </c>
      <c r="N14" s="37">
        <v>159</v>
      </c>
      <c r="O14" s="38">
        <v>67</v>
      </c>
      <c r="P14" s="39">
        <v>566</v>
      </c>
      <c r="Q14" s="40">
        <v>379</v>
      </c>
      <c r="R14" s="41">
        <v>945</v>
      </c>
    </row>
    <row r="15" spans="2:19" x14ac:dyDescent="0.2">
      <c r="B15" s="26" t="s">
        <v>24</v>
      </c>
      <c r="C15" s="33" t="s">
        <v>24</v>
      </c>
      <c r="D15" s="34">
        <v>22</v>
      </c>
      <c r="E15" s="36">
        <v>122</v>
      </c>
      <c r="F15" s="37">
        <v>84</v>
      </c>
      <c r="G15" s="37">
        <v>96</v>
      </c>
      <c r="H15" s="38">
        <v>22</v>
      </c>
      <c r="I15" s="39">
        <v>218</v>
      </c>
      <c r="J15" s="40">
        <v>106</v>
      </c>
      <c r="K15" s="41">
        <v>324</v>
      </c>
      <c r="L15" s="37">
        <v>186</v>
      </c>
      <c r="M15" s="37">
        <v>172</v>
      </c>
      <c r="N15" s="37">
        <v>171</v>
      </c>
      <c r="O15" s="38">
        <v>50</v>
      </c>
      <c r="P15" s="39">
        <v>357</v>
      </c>
      <c r="Q15" s="40">
        <v>222</v>
      </c>
      <c r="R15" s="41">
        <v>579</v>
      </c>
    </row>
    <row r="16" spans="2:19" ht="24" x14ac:dyDescent="0.2">
      <c r="B16" s="26" t="s">
        <v>25</v>
      </c>
      <c r="C16" s="33" t="s">
        <v>25</v>
      </c>
      <c r="D16" s="34">
        <v>6</v>
      </c>
      <c r="E16" s="36">
        <v>242</v>
      </c>
      <c r="F16" s="37">
        <v>78</v>
      </c>
      <c r="G16" s="37">
        <v>68</v>
      </c>
      <c r="H16" s="38">
        <v>21</v>
      </c>
      <c r="I16" s="39">
        <v>310</v>
      </c>
      <c r="J16" s="40">
        <v>99</v>
      </c>
      <c r="K16" s="41">
        <v>409</v>
      </c>
      <c r="L16" s="37">
        <v>221</v>
      </c>
      <c r="M16" s="37">
        <v>77</v>
      </c>
      <c r="N16" s="37">
        <v>63</v>
      </c>
      <c r="O16" s="38">
        <v>21</v>
      </c>
      <c r="P16" s="39">
        <v>284</v>
      </c>
      <c r="Q16" s="40">
        <v>98</v>
      </c>
      <c r="R16" s="32">
        <v>382</v>
      </c>
    </row>
    <row r="17" spans="2:18" ht="24" x14ac:dyDescent="0.2">
      <c r="B17" s="26" t="s">
        <v>26</v>
      </c>
      <c r="C17" s="33" t="s">
        <v>27</v>
      </c>
      <c r="D17" s="34">
        <v>12</v>
      </c>
      <c r="E17" s="36">
        <v>17</v>
      </c>
      <c r="F17" s="37">
        <v>4</v>
      </c>
      <c r="G17" s="37">
        <v>2</v>
      </c>
      <c r="H17" s="38">
        <v>0</v>
      </c>
      <c r="I17" s="39">
        <v>19</v>
      </c>
      <c r="J17" s="40">
        <v>4</v>
      </c>
      <c r="K17" s="41">
        <v>23</v>
      </c>
      <c r="L17" s="37">
        <v>37</v>
      </c>
      <c r="M17" s="37">
        <v>7</v>
      </c>
      <c r="N17" s="37">
        <v>14</v>
      </c>
      <c r="O17" s="38">
        <v>0</v>
      </c>
      <c r="P17" s="39">
        <v>51</v>
      </c>
      <c r="Q17" s="40">
        <v>7</v>
      </c>
      <c r="R17" s="32">
        <v>58</v>
      </c>
    </row>
    <row r="18" spans="2:18" ht="24" x14ac:dyDescent="0.2">
      <c r="B18" s="26" t="s">
        <v>28</v>
      </c>
      <c r="C18" s="33" t="s">
        <v>29</v>
      </c>
      <c r="D18" s="34">
        <v>3</v>
      </c>
      <c r="E18" s="36">
        <v>7</v>
      </c>
      <c r="F18" s="37">
        <v>0</v>
      </c>
      <c r="G18" s="37">
        <v>61</v>
      </c>
      <c r="H18" s="38">
        <v>4</v>
      </c>
      <c r="I18" s="39">
        <v>68</v>
      </c>
      <c r="J18" s="40">
        <v>4</v>
      </c>
      <c r="K18" s="41">
        <v>72</v>
      </c>
      <c r="L18" s="37">
        <v>7</v>
      </c>
      <c r="M18" s="37">
        <v>0</v>
      </c>
      <c r="N18" s="37">
        <v>80</v>
      </c>
      <c r="O18" s="38">
        <v>4</v>
      </c>
      <c r="P18" s="39">
        <v>87</v>
      </c>
      <c r="Q18" s="40">
        <v>4</v>
      </c>
      <c r="R18" s="32">
        <v>91</v>
      </c>
    </row>
    <row r="19" spans="2:18" ht="24" x14ac:dyDescent="0.2">
      <c r="B19" s="45" t="s">
        <v>30</v>
      </c>
      <c r="C19" s="33" t="s">
        <v>31</v>
      </c>
      <c r="D19" s="34">
        <v>5</v>
      </c>
      <c r="E19" s="36">
        <v>14</v>
      </c>
      <c r="F19" s="37">
        <v>3</v>
      </c>
      <c r="G19" s="37">
        <v>3</v>
      </c>
      <c r="H19" s="38">
        <v>0</v>
      </c>
      <c r="I19" s="39">
        <v>17</v>
      </c>
      <c r="J19" s="40">
        <v>3</v>
      </c>
      <c r="K19" s="41">
        <v>20</v>
      </c>
      <c r="L19" s="37">
        <v>29</v>
      </c>
      <c r="M19" s="37">
        <v>5</v>
      </c>
      <c r="N19" s="37">
        <v>12</v>
      </c>
      <c r="O19" s="38">
        <v>0</v>
      </c>
      <c r="P19" s="39">
        <v>41</v>
      </c>
      <c r="Q19" s="40">
        <v>5</v>
      </c>
      <c r="R19" s="32">
        <v>46</v>
      </c>
    </row>
    <row r="20" spans="2:18" ht="24" x14ac:dyDescent="0.2">
      <c r="B20" s="46"/>
      <c r="C20" s="33" t="s">
        <v>32</v>
      </c>
      <c r="D20" s="34">
        <v>6</v>
      </c>
      <c r="E20" s="36">
        <v>7</v>
      </c>
      <c r="F20" s="37">
        <v>2</v>
      </c>
      <c r="G20" s="37">
        <v>4</v>
      </c>
      <c r="H20" s="38">
        <v>0</v>
      </c>
      <c r="I20" s="39">
        <v>11</v>
      </c>
      <c r="J20" s="40">
        <v>2</v>
      </c>
      <c r="K20" s="41">
        <v>13</v>
      </c>
      <c r="L20" s="37">
        <v>22</v>
      </c>
      <c r="M20" s="37">
        <v>4</v>
      </c>
      <c r="N20" s="37">
        <v>15</v>
      </c>
      <c r="O20" s="38">
        <v>0</v>
      </c>
      <c r="P20" s="39">
        <v>37</v>
      </c>
      <c r="Q20" s="40">
        <v>4</v>
      </c>
      <c r="R20" s="32">
        <v>41</v>
      </c>
    </row>
    <row r="21" spans="2:18" ht="24" x14ac:dyDescent="0.2">
      <c r="B21" s="46"/>
      <c r="C21" s="33" t="s">
        <v>33</v>
      </c>
      <c r="D21" s="34">
        <v>5</v>
      </c>
      <c r="E21" s="36">
        <v>17</v>
      </c>
      <c r="F21" s="37">
        <v>12</v>
      </c>
      <c r="G21" s="37">
        <v>13</v>
      </c>
      <c r="H21" s="38">
        <v>1</v>
      </c>
      <c r="I21" s="39">
        <v>30</v>
      </c>
      <c r="J21" s="40">
        <v>13</v>
      </c>
      <c r="K21" s="41">
        <v>43</v>
      </c>
      <c r="L21" s="37">
        <v>18</v>
      </c>
      <c r="M21" s="37">
        <v>12</v>
      </c>
      <c r="N21" s="37">
        <v>20</v>
      </c>
      <c r="O21" s="38">
        <v>2</v>
      </c>
      <c r="P21" s="39">
        <v>38</v>
      </c>
      <c r="Q21" s="40">
        <v>14</v>
      </c>
      <c r="R21" s="32">
        <v>52</v>
      </c>
    </row>
    <row r="22" spans="2:18" x14ac:dyDescent="0.2">
      <c r="B22" s="47"/>
      <c r="C22" s="33" t="s">
        <v>34</v>
      </c>
      <c r="D22" s="34">
        <v>4</v>
      </c>
      <c r="E22" s="36">
        <v>1</v>
      </c>
      <c r="F22" s="37">
        <v>10</v>
      </c>
      <c r="G22" s="37">
        <v>7</v>
      </c>
      <c r="H22" s="38">
        <v>0</v>
      </c>
      <c r="I22" s="39">
        <v>8</v>
      </c>
      <c r="J22" s="40">
        <v>10</v>
      </c>
      <c r="K22" s="41">
        <v>18</v>
      </c>
      <c r="L22" s="37">
        <v>3</v>
      </c>
      <c r="M22" s="37">
        <v>29</v>
      </c>
      <c r="N22" s="37">
        <v>17</v>
      </c>
      <c r="O22" s="38">
        <v>0</v>
      </c>
      <c r="P22" s="39">
        <v>20</v>
      </c>
      <c r="Q22" s="40">
        <v>29</v>
      </c>
      <c r="R22" s="32">
        <v>49</v>
      </c>
    </row>
    <row r="23" spans="2:18" x14ac:dyDescent="0.2">
      <c r="B23" s="45" t="s">
        <v>35</v>
      </c>
      <c r="C23" s="33" t="s">
        <v>36</v>
      </c>
      <c r="D23" s="34">
        <v>2</v>
      </c>
      <c r="E23" s="36">
        <v>13</v>
      </c>
      <c r="F23" s="37">
        <v>10</v>
      </c>
      <c r="G23" s="37">
        <v>2</v>
      </c>
      <c r="H23" s="38">
        <v>2</v>
      </c>
      <c r="I23" s="39">
        <v>15</v>
      </c>
      <c r="J23" s="40">
        <v>12</v>
      </c>
      <c r="K23" s="41">
        <v>27</v>
      </c>
      <c r="L23" s="37">
        <v>17</v>
      </c>
      <c r="M23" s="37">
        <v>14</v>
      </c>
      <c r="N23" s="37">
        <v>2</v>
      </c>
      <c r="O23" s="38">
        <v>3</v>
      </c>
      <c r="P23" s="39">
        <v>19</v>
      </c>
      <c r="Q23" s="40">
        <v>17</v>
      </c>
      <c r="R23" s="32">
        <v>36</v>
      </c>
    </row>
    <row r="24" spans="2:18" ht="24" x14ac:dyDescent="0.2">
      <c r="B24" s="46"/>
      <c r="C24" s="33" t="s">
        <v>37</v>
      </c>
      <c r="D24" s="34">
        <v>6</v>
      </c>
      <c r="E24" s="36">
        <v>286</v>
      </c>
      <c r="F24" s="37">
        <v>49</v>
      </c>
      <c r="G24" s="37">
        <v>18</v>
      </c>
      <c r="H24" s="38">
        <v>0</v>
      </c>
      <c r="I24" s="39">
        <v>304</v>
      </c>
      <c r="J24" s="40">
        <v>49</v>
      </c>
      <c r="K24" s="41">
        <v>353</v>
      </c>
      <c r="L24" s="37">
        <v>274</v>
      </c>
      <c r="M24" s="37">
        <v>44</v>
      </c>
      <c r="N24" s="37">
        <v>22</v>
      </c>
      <c r="O24" s="38">
        <v>0</v>
      </c>
      <c r="P24" s="39">
        <v>296</v>
      </c>
      <c r="Q24" s="40">
        <v>44</v>
      </c>
      <c r="R24" s="32">
        <v>340</v>
      </c>
    </row>
    <row r="25" spans="2:18" ht="36" x14ac:dyDescent="0.2">
      <c r="B25" s="47"/>
      <c r="C25" s="33" t="s">
        <v>38</v>
      </c>
      <c r="D25" s="34">
        <v>3</v>
      </c>
      <c r="E25" s="36">
        <v>7</v>
      </c>
      <c r="F25" s="37">
        <v>15</v>
      </c>
      <c r="G25" s="37">
        <v>4</v>
      </c>
      <c r="H25" s="38">
        <v>3</v>
      </c>
      <c r="I25" s="39">
        <v>11</v>
      </c>
      <c r="J25" s="40">
        <v>18</v>
      </c>
      <c r="K25" s="41">
        <v>29</v>
      </c>
      <c r="L25" s="37">
        <v>7</v>
      </c>
      <c r="M25" s="37">
        <v>15</v>
      </c>
      <c r="N25" s="37">
        <v>4</v>
      </c>
      <c r="O25" s="38">
        <v>5</v>
      </c>
      <c r="P25" s="39">
        <v>11</v>
      </c>
      <c r="Q25" s="40">
        <v>20</v>
      </c>
      <c r="R25" s="32">
        <v>31</v>
      </c>
    </row>
    <row r="26" spans="2:18" ht="48" x14ac:dyDescent="0.2">
      <c r="B26" s="26" t="s">
        <v>39</v>
      </c>
      <c r="C26" s="33" t="s">
        <v>40</v>
      </c>
      <c r="D26" s="34">
        <v>14</v>
      </c>
      <c r="E26" s="36">
        <v>54</v>
      </c>
      <c r="F26" s="37">
        <v>19</v>
      </c>
      <c r="G26" s="37">
        <v>22</v>
      </c>
      <c r="H26" s="38">
        <v>2</v>
      </c>
      <c r="I26" s="39">
        <v>76</v>
      </c>
      <c r="J26" s="40">
        <v>21</v>
      </c>
      <c r="K26" s="41">
        <v>97</v>
      </c>
      <c r="L26" s="37">
        <v>71</v>
      </c>
      <c r="M26" s="37">
        <v>28</v>
      </c>
      <c r="N26" s="37">
        <v>33</v>
      </c>
      <c r="O26" s="38">
        <v>4</v>
      </c>
      <c r="P26" s="39">
        <v>104</v>
      </c>
      <c r="Q26" s="40">
        <v>32</v>
      </c>
      <c r="R26" s="32">
        <v>136</v>
      </c>
    </row>
    <row r="27" spans="2:18" ht="36" x14ac:dyDescent="0.2">
      <c r="B27" s="45" t="s">
        <v>112</v>
      </c>
      <c r="C27" s="33" t="s">
        <v>41</v>
      </c>
      <c r="D27" s="34">
        <v>8</v>
      </c>
      <c r="E27" s="36">
        <v>18</v>
      </c>
      <c r="F27" s="37">
        <v>19</v>
      </c>
      <c r="G27" s="37">
        <v>8</v>
      </c>
      <c r="H27" s="38">
        <v>0</v>
      </c>
      <c r="I27" s="39">
        <v>26</v>
      </c>
      <c r="J27" s="40">
        <v>19</v>
      </c>
      <c r="K27" s="41">
        <v>45</v>
      </c>
      <c r="L27" s="37">
        <v>53</v>
      </c>
      <c r="M27" s="37">
        <v>19</v>
      </c>
      <c r="N27" s="37">
        <v>28</v>
      </c>
      <c r="O27" s="38">
        <v>0</v>
      </c>
      <c r="P27" s="39">
        <v>81</v>
      </c>
      <c r="Q27" s="40">
        <v>19</v>
      </c>
      <c r="R27" s="32">
        <v>100</v>
      </c>
    </row>
    <row r="28" spans="2:18" ht="24" customHeight="1" x14ac:dyDescent="0.2">
      <c r="B28" s="47"/>
      <c r="C28" s="33" t="s">
        <v>42</v>
      </c>
      <c r="D28" s="34">
        <v>3</v>
      </c>
      <c r="E28" s="36">
        <v>5</v>
      </c>
      <c r="F28" s="37">
        <v>3</v>
      </c>
      <c r="G28" s="37">
        <v>1</v>
      </c>
      <c r="H28" s="38">
        <v>2</v>
      </c>
      <c r="I28" s="39">
        <v>6</v>
      </c>
      <c r="J28" s="40">
        <v>5</v>
      </c>
      <c r="K28" s="41">
        <v>11</v>
      </c>
      <c r="L28" s="37">
        <v>5</v>
      </c>
      <c r="M28" s="37">
        <v>3</v>
      </c>
      <c r="N28" s="37">
        <v>1</v>
      </c>
      <c r="O28" s="38">
        <v>4</v>
      </c>
      <c r="P28" s="39">
        <v>6</v>
      </c>
      <c r="Q28" s="40">
        <v>7</v>
      </c>
      <c r="R28" s="32">
        <v>13</v>
      </c>
    </row>
    <row r="29" spans="2:18" ht="24" x14ac:dyDescent="0.2">
      <c r="B29" s="26" t="s">
        <v>111</v>
      </c>
      <c r="C29" s="33" t="s">
        <v>43</v>
      </c>
      <c r="D29" s="34">
        <v>1</v>
      </c>
      <c r="E29" s="36">
        <v>8</v>
      </c>
      <c r="F29" s="37">
        <v>3</v>
      </c>
      <c r="G29" s="37">
        <v>3</v>
      </c>
      <c r="H29" s="38">
        <v>0</v>
      </c>
      <c r="I29" s="39">
        <v>11</v>
      </c>
      <c r="J29" s="40">
        <v>3</v>
      </c>
      <c r="K29" s="41">
        <v>14</v>
      </c>
      <c r="L29" s="37">
        <v>8</v>
      </c>
      <c r="M29" s="37">
        <v>3</v>
      </c>
      <c r="N29" s="37">
        <v>3</v>
      </c>
      <c r="O29" s="38">
        <v>0</v>
      </c>
      <c r="P29" s="39">
        <v>11</v>
      </c>
      <c r="Q29" s="40">
        <v>3</v>
      </c>
      <c r="R29" s="32">
        <v>14</v>
      </c>
    </row>
    <row r="30" spans="2:18" x14ac:dyDescent="0.2">
      <c r="B30" s="45" t="s">
        <v>44</v>
      </c>
      <c r="C30" s="33" t="s">
        <v>45</v>
      </c>
      <c r="D30" s="34">
        <v>9</v>
      </c>
      <c r="E30" s="36">
        <v>42</v>
      </c>
      <c r="F30" s="37">
        <v>29</v>
      </c>
      <c r="G30" s="37">
        <v>20</v>
      </c>
      <c r="H30" s="38">
        <v>3</v>
      </c>
      <c r="I30" s="39">
        <v>62</v>
      </c>
      <c r="J30" s="40">
        <v>32</v>
      </c>
      <c r="K30" s="41">
        <v>94</v>
      </c>
      <c r="L30" s="37">
        <v>99</v>
      </c>
      <c r="M30" s="37">
        <v>67</v>
      </c>
      <c r="N30" s="37">
        <v>33</v>
      </c>
      <c r="O30" s="38">
        <v>3</v>
      </c>
      <c r="P30" s="39">
        <v>132</v>
      </c>
      <c r="Q30" s="40">
        <v>70</v>
      </c>
      <c r="R30" s="32">
        <v>202</v>
      </c>
    </row>
    <row r="31" spans="2:18" x14ac:dyDescent="0.2">
      <c r="B31" s="46"/>
      <c r="C31" s="33" t="s">
        <v>46</v>
      </c>
      <c r="D31" s="34">
        <v>5</v>
      </c>
      <c r="E31" s="36">
        <v>4</v>
      </c>
      <c r="F31" s="37">
        <v>4</v>
      </c>
      <c r="G31" s="37">
        <v>1</v>
      </c>
      <c r="H31" s="38">
        <v>0</v>
      </c>
      <c r="I31" s="39">
        <v>5</v>
      </c>
      <c r="J31" s="40">
        <v>4</v>
      </c>
      <c r="K31" s="41">
        <v>9</v>
      </c>
      <c r="L31" s="37">
        <v>6</v>
      </c>
      <c r="M31" s="37">
        <v>7</v>
      </c>
      <c r="N31" s="37">
        <v>5</v>
      </c>
      <c r="O31" s="38">
        <v>0</v>
      </c>
      <c r="P31" s="39">
        <v>11</v>
      </c>
      <c r="Q31" s="40">
        <v>7</v>
      </c>
      <c r="R31" s="32">
        <v>18</v>
      </c>
    </row>
    <row r="32" spans="2:18" x14ac:dyDescent="0.2">
      <c r="B32" s="47"/>
      <c r="C32" s="33" t="s">
        <v>47</v>
      </c>
      <c r="D32" s="34">
        <v>6</v>
      </c>
      <c r="E32" s="36">
        <v>3</v>
      </c>
      <c r="F32" s="37">
        <v>1</v>
      </c>
      <c r="G32" s="37">
        <v>2</v>
      </c>
      <c r="H32" s="38">
        <v>0</v>
      </c>
      <c r="I32" s="39">
        <v>5</v>
      </c>
      <c r="J32" s="40">
        <v>1</v>
      </c>
      <c r="K32" s="41">
        <v>6</v>
      </c>
      <c r="L32" s="37">
        <v>18</v>
      </c>
      <c r="M32" s="37">
        <v>6</v>
      </c>
      <c r="N32" s="37">
        <v>12</v>
      </c>
      <c r="O32" s="38">
        <v>0</v>
      </c>
      <c r="P32" s="39">
        <v>30</v>
      </c>
      <c r="Q32" s="40">
        <v>6</v>
      </c>
      <c r="R32" s="32">
        <v>36</v>
      </c>
    </row>
    <row r="33" spans="2:18" ht="24" x14ac:dyDescent="0.2">
      <c r="B33" s="45" t="s">
        <v>48</v>
      </c>
      <c r="C33" s="33" t="s">
        <v>49</v>
      </c>
      <c r="D33" s="34">
        <v>1</v>
      </c>
      <c r="E33" s="36">
        <v>8</v>
      </c>
      <c r="F33" s="37">
        <v>5</v>
      </c>
      <c r="G33" s="37">
        <v>2</v>
      </c>
      <c r="H33" s="38">
        <v>1</v>
      </c>
      <c r="I33" s="39">
        <v>10</v>
      </c>
      <c r="J33" s="40">
        <v>6</v>
      </c>
      <c r="K33" s="41">
        <v>16</v>
      </c>
      <c r="L33" s="37">
        <v>6</v>
      </c>
      <c r="M33" s="37">
        <v>5</v>
      </c>
      <c r="N33" s="37">
        <v>4</v>
      </c>
      <c r="O33" s="38">
        <v>1</v>
      </c>
      <c r="P33" s="39">
        <v>10</v>
      </c>
      <c r="Q33" s="40">
        <v>6</v>
      </c>
      <c r="R33" s="32">
        <v>16</v>
      </c>
    </row>
    <row r="34" spans="2:18" ht="24" x14ac:dyDescent="0.2">
      <c r="B34" s="46"/>
      <c r="C34" s="33" t="s">
        <v>50</v>
      </c>
      <c r="D34" s="34">
        <v>4</v>
      </c>
      <c r="E34" s="36">
        <v>12</v>
      </c>
      <c r="F34" s="37">
        <v>3</v>
      </c>
      <c r="G34" s="37">
        <v>8</v>
      </c>
      <c r="H34" s="38">
        <v>1</v>
      </c>
      <c r="I34" s="39">
        <v>20</v>
      </c>
      <c r="J34" s="40">
        <v>4</v>
      </c>
      <c r="K34" s="41">
        <v>24</v>
      </c>
      <c r="L34" s="37">
        <v>26</v>
      </c>
      <c r="M34" s="37">
        <v>7</v>
      </c>
      <c r="N34" s="37">
        <v>15</v>
      </c>
      <c r="O34" s="38">
        <v>1</v>
      </c>
      <c r="P34" s="39">
        <v>41</v>
      </c>
      <c r="Q34" s="40">
        <v>8</v>
      </c>
      <c r="R34" s="32">
        <v>49</v>
      </c>
    </row>
    <row r="35" spans="2:18" ht="24" x14ac:dyDescent="0.2">
      <c r="B35" s="46"/>
      <c r="C35" s="33" t="s">
        <v>51</v>
      </c>
      <c r="D35" s="34">
        <v>2</v>
      </c>
      <c r="E35" s="36">
        <v>12</v>
      </c>
      <c r="F35" s="37">
        <v>13</v>
      </c>
      <c r="G35" s="37">
        <v>2</v>
      </c>
      <c r="H35" s="38">
        <v>1</v>
      </c>
      <c r="I35" s="39">
        <v>14</v>
      </c>
      <c r="J35" s="40">
        <v>14</v>
      </c>
      <c r="K35" s="41">
        <v>28</v>
      </c>
      <c r="L35" s="37">
        <v>18</v>
      </c>
      <c r="M35" s="37">
        <v>18</v>
      </c>
      <c r="N35" s="37">
        <v>4</v>
      </c>
      <c r="O35" s="38">
        <v>1</v>
      </c>
      <c r="P35" s="39">
        <v>22</v>
      </c>
      <c r="Q35" s="40">
        <v>19</v>
      </c>
      <c r="R35" s="32">
        <v>41</v>
      </c>
    </row>
    <row r="36" spans="2:18" x14ac:dyDescent="0.2">
      <c r="B36" s="47"/>
      <c r="C36" s="33" t="s">
        <v>52</v>
      </c>
      <c r="D36" s="34">
        <v>1</v>
      </c>
      <c r="E36" s="36">
        <v>5</v>
      </c>
      <c r="F36" s="37">
        <v>3</v>
      </c>
      <c r="G36" s="37">
        <v>0</v>
      </c>
      <c r="H36" s="38">
        <v>8</v>
      </c>
      <c r="I36" s="39">
        <v>0</v>
      </c>
      <c r="J36" s="40">
        <v>0</v>
      </c>
      <c r="K36" s="41">
        <v>8</v>
      </c>
      <c r="L36" s="37">
        <v>5</v>
      </c>
      <c r="M36" s="37">
        <v>3</v>
      </c>
      <c r="N36" s="37">
        <v>0</v>
      </c>
      <c r="O36" s="38">
        <v>0</v>
      </c>
      <c r="P36" s="39">
        <v>5</v>
      </c>
      <c r="Q36" s="40">
        <v>3</v>
      </c>
      <c r="R36" s="32">
        <v>8</v>
      </c>
    </row>
    <row r="37" spans="2:18" x14ac:dyDescent="0.2">
      <c r="B37" s="26" t="s">
        <v>110</v>
      </c>
      <c r="C37" s="33" t="s">
        <v>53</v>
      </c>
      <c r="D37" s="34">
        <v>3</v>
      </c>
      <c r="E37" s="36">
        <v>5</v>
      </c>
      <c r="F37" s="37">
        <v>1</v>
      </c>
      <c r="G37" s="37">
        <v>5</v>
      </c>
      <c r="H37" s="38">
        <v>0</v>
      </c>
      <c r="I37" s="39">
        <v>10</v>
      </c>
      <c r="J37" s="40">
        <v>1</v>
      </c>
      <c r="K37" s="41">
        <v>11</v>
      </c>
      <c r="L37" s="37">
        <v>5</v>
      </c>
      <c r="M37" s="37">
        <v>2</v>
      </c>
      <c r="N37" s="37">
        <v>8</v>
      </c>
      <c r="O37" s="38">
        <v>0</v>
      </c>
      <c r="P37" s="39">
        <v>13</v>
      </c>
      <c r="Q37" s="40">
        <v>2</v>
      </c>
      <c r="R37" s="32">
        <v>15</v>
      </c>
    </row>
    <row r="38" spans="2:18" x14ac:dyDescent="0.2">
      <c r="B38" s="26" t="s">
        <v>54</v>
      </c>
      <c r="C38" s="33" t="s">
        <v>54</v>
      </c>
      <c r="D38" s="34">
        <v>12</v>
      </c>
      <c r="E38" s="36">
        <v>16</v>
      </c>
      <c r="F38" s="37">
        <v>12</v>
      </c>
      <c r="G38" s="37">
        <v>9</v>
      </c>
      <c r="H38" s="38">
        <v>0</v>
      </c>
      <c r="I38" s="39">
        <v>25</v>
      </c>
      <c r="J38" s="40">
        <v>12</v>
      </c>
      <c r="K38" s="41">
        <v>37</v>
      </c>
      <c r="L38" s="37">
        <v>23</v>
      </c>
      <c r="M38" s="37">
        <v>14</v>
      </c>
      <c r="N38" s="37">
        <v>15</v>
      </c>
      <c r="O38" s="38">
        <v>0</v>
      </c>
      <c r="P38" s="39">
        <v>38</v>
      </c>
      <c r="Q38" s="40">
        <v>14</v>
      </c>
      <c r="R38" s="32">
        <v>52</v>
      </c>
    </row>
    <row r="39" spans="2:18" ht="36" x14ac:dyDescent="0.2">
      <c r="B39" s="45" t="s">
        <v>55</v>
      </c>
      <c r="C39" s="33" t="s">
        <v>56</v>
      </c>
      <c r="D39" s="34">
        <v>17</v>
      </c>
      <c r="E39" s="36">
        <v>0</v>
      </c>
      <c r="F39" s="37">
        <v>35</v>
      </c>
      <c r="G39" s="37">
        <v>2</v>
      </c>
      <c r="H39" s="38">
        <v>11</v>
      </c>
      <c r="I39" s="39">
        <v>2</v>
      </c>
      <c r="J39" s="40">
        <v>46</v>
      </c>
      <c r="K39" s="41">
        <v>48</v>
      </c>
      <c r="L39" s="37">
        <v>0</v>
      </c>
      <c r="M39" s="37">
        <v>135</v>
      </c>
      <c r="N39" s="37">
        <v>20</v>
      </c>
      <c r="O39" s="38">
        <v>37</v>
      </c>
      <c r="P39" s="39">
        <v>20</v>
      </c>
      <c r="Q39" s="40">
        <v>172</v>
      </c>
      <c r="R39" s="32">
        <v>192</v>
      </c>
    </row>
    <row r="40" spans="2:18" ht="36" x14ac:dyDescent="0.2">
      <c r="B40" s="46"/>
      <c r="C40" s="33" t="s">
        <v>57</v>
      </c>
      <c r="D40" s="34">
        <v>11</v>
      </c>
      <c r="E40" s="36">
        <v>22</v>
      </c>
      <c r="F40" s="37">
        <v>0</v>
      </c>
      <c r="G40" s="37">
        <v>11</v>
      </c>
      <c r="H40" s="38">
        <v>0</v>
      </c>
      <c r="I40" s="39">
        <v>33</v>
      </c>
      <c r="J40" s="40">
        <v>0</v>
      </c>
      <c r="K40" s="41">
        <v>33</v>
      </c>
      <c r="L40" s="37">
        <v>40</v>
      </c>
      <c r="M40" s="37">
        <v>0</v>
      </c>
      <c r="N40" s="37">
        <v>18</v>
      </c>
      <c r="O40" s="38">
        <v>0</v>
      </c>
      <c r="P40" s="39">
        <v>58</v>
      </c>
      <c r="Q40" s="40">
        <v>0</v>
      </c>
      <c r="R40" s="32">
        <v>58</v>
      </c>
    </row>
    <row r="41" spans="2:18" ht="24" x14ac:dyDescent="0.2">
      <c r="B41" s="47"/>
      <c r="C41" s="33" t="s">
        <v>58</v>
      </c>
      <c r="D41" s="34">
        <v>14</v>
      </c>
      <c r="E41" s="36">
        <v>0</v>
      </c>
      <c r="F41" s="37">
        <v>97</v>
      </c>
      <c r="G41" s="37">
        <v>0</v>
      </c>
      <c r="H41" s="38">
        <v>6</v>
      </c>
      <c r="I41" s="39">
        <v>0</v>
      </c>
      <c r="J41" s="40">
        <v>103</v>
      </c>
      <c r="K41" s="41">
        <v>103</v>
      </c>
      <c r="L41" s="37">
        <v>0</v>
      </c>
      <c r="M41" s="37">
        <v>235</v>
      </c>
      <c r="N41" s="37">
        <v>0</v>
      </c>
      <c r="O41" s="38">
        <v>41</v>
      </c>
      <c r="P41" s="39">
        <v>0</v>
      </c>
      <c r="Q41" s="40">
        <v>276</v>
      </c>
      <c r="R41" s="32">
        <v>276</v>
      </c>
    </row>
    <row r="42" spans="2:18" x14ac:dyDescent="0.2">
      <c r="B42" s="26" t="s">
        <v>59</v>
      </c>
      <c r="C42" s="33" t="s">
        <v>59</v>
      </c>
      <c r="D42" s="34">
        <v>1</v>
      </c>
      <c r="E42" s="36">
        <v>14</v>
      </c>
      <c r="F42" s="37">
        <v>6</v>
      </c>
      <c r="G42" s="37">
        <v>3</v>
      </c>
      <c r="H42" s="38">
        <v>0</v>
      </c>
      <c r="I42" s="39">
        <v>17</v>
      </c>
      <c r="J42" s="40">
        <v>6</v>
      </c>
      <c r="K42" s="41">
        <v>23</v>
      </c>
      <c r="L42" s="37">
        <v>14</v>
      </c>
      <c r="M42" s="37">
        <v>6</v>
      </c>
      <c r="N42" s="37">
        <v>3</v>
      </c>
      <c r="O42" s="38">
        <v>0</v>
      </c>
      <c r="P42" s="39">
        <v>17</v>
      </c>
      <c r="Q42" s="40">
        <v>6</v>
      </c>
      <c r="R42" s="32">
        <v>23</v>
      </c>
    </row>
    <row r="43" spans="2:18" x14ac:dyDescent="0.2">
      <c r="B43" s="26" t="s">
        <v>60</v>
      </c>
      <c r="C43" s="33" t="s">
        <v>61</v>
      </c>
      <c r="D43" s="34">
        <v>33</v>
      </c>
      <c r="E43" s="36">
        <v>8</v>
      </c>
      <c r="F43" s="37">
        <v>31</v>
      </c>
      <c r="G43" s="37">
        <v>9</v>
      </c>
      <c r="H43" s="38">
        <v>1</v>
      </c>
      <c r="I43" s="39">
        <v>17</v>
      </c>
      <c r="J43" s="40">
        <v>32</v>
      </c>
      <c r="K43" s="41">
        <v>49</v>
      </c>
      <c r="L43" s="37">
        <v>61</v>
      </c>
      <c r="M43" s="37">
        <v>240</v>
      </c>
      <c r="N43" s="37">
        <v>83</v>
      </c>
      <c r="O43" s="38">
        <v>1</v>
      </c>
      <c r="P43" s="39">
        <v>144</v>
      </c>
      <c r="Q43" s="40">
        <v>241</v>
      </c>
      <c r="R43" s="32">
        <v>385</v>
      </c>
    </row>
    <row r="44" spans="2:18" x14ac:dyDescent="0.2">
      <c r="B44" s="26" t="s">
        <v>62</v>
      </c>
      <c r="C44" s="33" t="s">
        <v>62</v>
      </c>
      <c r="D44" s="34">
        <v>35</v>
      </c>
      <c r="E44" s="36">
        <v>197</v>
      </c>
      <c r="F44" s="37">
        <v>202</v>
      </c>
      <c r="G44" s="37">
        <v>44</v>
      </c>
      <c r="H44" s="38">
        <v>3</v>
      </c>
      <c r="I44" s="39">
        <v>241</v>
      </c>
      <c r="J44" s="40">
        <v>205</v>
      </c>
      <c r="K44" s="41">
        <v>446</v>
      </c>
      <c r="L44" s="37">
        <v>421</v>
      </c>
      <c r="M44" s="37">
        <v>383</v>
      </c>
      <c r="N44" s="37">
        <v>119</v>
      </c>
      <c r="O44" s="38">
        <v>4</v>
      </c>
      <c r="P44" s="39">
        <v>540</v>
      </c>
      <c r="Q44" s="40">
        <v>387</v>
      </c>
      <c r="R44" s="32">
        <v>927</v>
      </c>
    </row>
    <row r="45" spans="2:18" x14ac:dyDescent="0.2">
      <c r="B45" s="26" t="s">
        <v>63</v>
      </c>
      <c r="C45" s="33" t="s">
        <v>64</v>
      </c>
      <c r="D45" s="34">
        <v>18</v>
      </c>
      <c r="E45" s="36">
        <v>55</v>
      </c>
      <c r="F45" s="37">
        <v>48</v>
      </c>
      <c r="G45" s="37">
        <v>8</v>
      </c>
      <c r="H45" s="38">
        <v>1</v>
      </c>
      <c r="I45" s="39">
        <v>63</v>
      </c>
      <c r="J45" s="40">
        <v>49</v>
      </c>
      <c r="K45" s="41">
        <v>112</v>
      </c>
      <c r="L45" s="37">
        <v>232</v>
      </c>
      <c r="M45" s="37">
        <v>217</v>
      </c>
      <c r="N45" s="37">
        <v>92</v>
      </c>
      <c r="O45" s="38">
        <v>16</v>
      </c>
      <c r="P45" s="39">
        <v>324</v>
      </c>
      <c r="Q45" s="40">
        <v>233</v>
      </c>
      <c r="R45" s="32">
        <v>557</v>
      </c>
    </row>
    <row r="46" spans="2:18" ht="24" x14ac:dyDescent="0.2">
      <c r="B46" s="26" t="s">
        <v>65</v>
      </c>
      <c r="C46" s="33" t="s">
        <v>66</v>
      </c>
      <c r="D46" s="34">
        <v>5</v>
      </c>
      <c r="E46" s="36">
        <v>46</v>
      </c>
      <c r="F46" s="37">
        <v>25</v>
      </c>
      <c r="G46" s="37">
        <v>5</v>
      </c>
      <c r="H46" s="38">
        <v>3</v>
      </c>
      <c r="I46" s="39">
        <v>51</v>
      </c>
      <c r="J46" s="40">
        <v>28</v>
      </c>
      <c r="K46" s="41">
        <v>79</v>
      </c>
      <c r="L46" s="37">
        <v>77</v>
      </c>
      <c r="M46" s="37">
        <v>27</v>
      </c>
      <c r="N46" s="37">
        <v>13</v>
      </c>
      <c r="O46" s="38">
        <v>3</v>
      </c>
      <c r="P46" s="39">
        <v>90</v>
      </c>
      <c r="Q46" s="40">
        <v>30</v>
      </c>
      <c r="R46" s="32">
        <v>120</v>
      </c>
    </row>
    <row r="47" spans="2:18" ht="24" x14ac:dyDescent="0.2">
      <c r="B47" s="26" t="s">
        <v>67</v>
      </c>
      <c r="C47" s="33" t="s">
        <v>68</v>
      </c>
      <c r="D47" s="34">
        <v>13</v>
      </c>
      <c r="E47" s="36">
        <v>52</v>
      </c>
      <c r="F47" s="37">
        <v>29</v>
      </c>
      <c r="G47" s="37">
        <v>14</v>
      </c>
      <c r="H47" s="38">
        <v>4</v>
      </c>
      <c r="I47" s="39">
        <v>66</v>
      </c>
      <c r="J47" s="40">
        <v>33</v>
      </c>
      <c r="K47" s="41">
        <v>99</v>
      </c>
      <c r="L47" s="37">
        <v>80</v>
      </c>
      <c r="M47" s="37">
        <v>40</v>
      </c>
      <c r="N47" s="37">
        <v>31</v>
      </c>
      <c r="O47" s="38">
        <v>8</v>
      </c>
      <c r="P47" s="39">
        <v>111</v>
      </c>
      <c r="Q47" s="40">
        <v>48</v>
      </c>
      <c r="R47" s="32">
        <v>159</v>
      </c>
    </row>
    <row r="48" spans="2:18" ht="24" x14ac:dyDescent="0.2">
      <c r="B48" s="45" t="s">
        <v>53</v>
      </c>
      <c r="C48" s="33" t="s">
        <v>69</v>
      </c>
      <c r="D48" s="34">
        <v>5</v>
      </c>
      <c r="E48" s="36">
        <v>10</v>
      </c>
      <c r="F48" s="37">
        <v>6</v>
      </c>
      <c r="G48" s="37">
        <v>16</v>
      </c>
      <c r="H48" s="38">
        <v>3</v>
      </c>
      <c r="I48" s="39">
        <v>26</v>
      </c>
      <c r="J48" s="40">
        <v>9</v>
      </c>
      <c r="K48" s="41">
        <v>35</v>
      </c>
      <c r="L48" s="37">
        <v>17</v>
      </c>
      <c r="M48" s="37">
        <v>12</v>
      </c>
      <c r="N48" s="37">
        <v>44</v>
      </c>
      <c r="O48" s="38">
        <v>7</v>
      </c>
      <c r="P48" s="39">
        <v>61</v>
      </c>
      <c r="Q48" s="40">
        <v>19</v>
      </c>
      <c r="R48" s="32">
        <v>80</v>
      </c>
    </row>
    <row r="49" spans="2:18" x14ac:dyDescent="0.2">
      <c r="B49" s="46"/>
      <c r="C49" s="33" t="s">
        <v>42</v>
      </c>
      <c r="D49" s="34">
        <v>12</v>
      </c>
      <c r="E49" s="36">
        <v>27</v>
      </c>
      <c r="F49" s="37">
        <v>23</v>
      </c>
      <c r="G49" s="37">
        <v>27</v>
      </c>
      <c r="H49" s="38">
        <v>6</v>
      </c>
      <c r="I49" s="39">
        <v>54</v>
      </c>
      <c r="J49" s="40">
        <v>29</v>
      </c>
      <c r="K49" s="41">
        <v>83</v>
      </c>
      <c r="L49" s="37">
        <v>101</v>
      </c>
      <c r="M49" s="37">
        <v>80</v>
      </c>
      <c r="N49" s="37">
        <v>56</v>
      </c>
      <c r="O49" s="38">
        <v>11</v>
      </c>
      <c r="P49" s="39">
        <v>157</v>
      </c>
      <c r="Q49" s="40">
        <v>91</v>
      </c>
      <c r="R49" s="32">
        <v>248</v>
      </c>
    </row>
    <row r="50" spans="2:18" ht="36" x14ac:dyDescent="0.2">
      <c r="B50" s="46"/>
      <c r="C50" s="33" t="s">
        <v>70</v>
      </c>
      <c r="D50" s="34">
        <v>14</v>
      </c>
      <c r="E50" s="36">
        <v>0</v>
      </c>
      <c r="F50" s="37">
        <v>27</v>
      </c>
      <c r="G50" s="37">
        <v>1</v>
      </c>
      <c r="H50" s="38">
        <v>6</v>
      </c>
      <c r="I50" s="39">
        <v>1</v>
      </c>
      <c r="J50" s="40">
        <v>33</v>
      </c>
      <c r="K50" s="41">
        <v>34</v>
      </c>
      <c r="L50" s="37">
        <v>0</v>
      </c>
      <c r="M50" s="37">
        <v>74</v>
      </c>
      <c r="N50" s="37">
        <v>1</v>
      </c>
      <c r="O50" s="38">
        <v>24</v>
      </c>
      <c r="P50" s="39">
        <v>1</v>
      </c>
      <c r="Q50" s="40">
        <v>98</v>
      </c>
      <c r="R50" s="32">
        <v>99</v>
      </c>
    </row>
    <row r="51" spans="2:18" ht="24" x14ac:dyDescent="0.2">
      <c r="B51" s="46"/>
      <c r="C51" s="33" t="s">
        <v>71</v>
      </c>
      <c r="D51" s="34">
        <v>3</v>
      </c>
      <c r="E51" s="36">
        <v>7</v>
      </c>
      <c r="F51" s="37">
        <v>6</v>
      </c>
      <c r="G51" s="37">
        <v>5</v>
      </c>
      <c r="H51" s="38">
        <v>0</v>
      </c>
      <c r="I51" s="39">
        <v>12</v>
      </c>
      <c r="J51" s="40">
        <v>6</v>
      </c>
      <c r="K51" s="41">
        <v>18</v>
      </c>
      <c r="L51" s="37">
        <v>14</v>
      </c>
      <c r="M51" s="37">
        <v>12</v>
      </c>
      <c r="N51" s="37">
        <v>11</v>
      </c>
      <c r="O51" s="38">
        <v>0</v>
      </c>
      <c r="P51" s="39">
        <v>25</v>
      </c>
      <c r="Q51" s="40">
        <v>12</v>
      </c>
      <c r="R51" s="32">
        <v>37</v>
      </c>
    </row>
    <row r="52" spans="2:18" x14ac:dyDescent="0.2">
      <c r="B52" s="47"/>
      <c r="C52" s="33" t="s">
        <v>72</v>
      </c>
      <c r="D52" s="34">
        <v>7</v>
      </c>
      <c r="E52" s="36">
        <v>189</v>
      </c>
      <c r="F52" s="37">
        <v>49</v>
      </c>
      <c r="G52" s="37">
        <v>25</v>
      </c>
      <c r="H52" s="38">
        <v>0</v>
      </c>
      <c r="I52" s="39">
        <v>214</v>
      </c>
      <c r="J52" s="40">
        <v>49</v>
      </c>
      <c r="K52" s="41">
        <v>263</v>
      </c>
      <c r="L52" s="37">
        <v>359</v>
      </c>
      <c r="M52" s="37">
        <v>79</v>
      </c>
      <c r="N52" s="37">
        <v>71</v>
      </c>
      <c r="O52" s="38">
        <v>0</v>
      </c>
      <c r="P52" s="39">
        <v>430</v>
      </c>
      <c r="Q52" s="40">
        <v>79</v>
      </c>
      <c r="R52" s="32">
        <v>509</v>
      </c>
    </row>
    <row r="53" spans="2:18" x14ac:dyDescent="0.2">
      <c r="B53" s="26" t="s">
        <v>73</v>
      </c>
      <c r="C53" s="33" t="s">
        <v>73</v>
      </c>
      <c r="D53" s="34">
        <v>13</v>
      </c>
      <c r="E53" s="36">
        <v>76</v>
      </c>
      <c r="F53" s="37">
        <v>58</v>
      </c>
      <c r="G53" s="37">
        <v>28</v>
      </c>
      <c r="H53" s="38">
        <v>36</v>
      </c>
      <c r="I53" s="39">
        <f>E53+G53</f>
        <v>104</v>
      </c>
      <c r="J53" s="40">
        <f>F53+H53</f>
        <v>94</v>
      </c>
      <c r="K53" s="41">
        <f>I53+J53</f>
        <v>198</v>
      </c>
      <c r="L53" s="37">
        <v>86</v>
      </c>
      <c r="M53" s="37">
        <v>65</v>
      </c>
      <c r="N53" s="37">
        <v>46</v>
      </c>
      <c r="O53" s="38">
        <v>40</v>
      </c>
      <c r="P53" s="39">
        <f>L53+N53</f>
        <v>132</v>
      </c>
      <c r="Q53" s="40">
        <f>M53+O53</f>
        <v>105</v>
      </c>
      <c r="R53" s="32">
        <f>P53+Q53</f>
        <v>237</v>
      </c>
    </row>
    <row r="54" spans="2:18" ht="24" x14ac:dyDescent="0.2">
      <c r="B54" s="45" t="s">
        <v>74</v>
      </c>
      <c r="C54" s="33" t="s">
        <v>75</v>
      </c>
      <c r="D54" s="34">
        <v>1</v>
      </c>
      <c r="E54" s="36">
        <v>69</v>
      </c>
      <c r="F54" s="37">
        <v>72</v>
      </c>
      <c r="G54" s="37">
        <v>0</v>
      </c>
      <c r="H54" s="38">
        <v>0</v>
      </c>
      <c r="I54" s="39">
        <v>69</v>
      </c>
      <c r="J54" s="40">
        <v>72</v>
      </c>
      <c r="K54" s="41">
        <v>141</v>
      </c>
      <c r="L54" s="37">
        <v>69</v>
      </c>
      <c r="M54" s="37">
        <v>72</v>
      </c>
      <c r="N54" s="37">
        <v>0</v>
      </c>
      <c r="O54" s="38">
        <v>0</v>
      </c>
      <c r="P54" s="39">
        <v>69</v>
      </c>
      <c r="Q54" s="40">
        <v>72</v>
      </c>
      <c r="R54" s="32">
        <v>141</v>
      </c>
    </row>
    <row r="55" spans="2:18" ht="24" x14ac:dyDescent="0.2">
      <c r="B55" s="47"/>
      <c r="C55" s="33" t="s">
        <v>76</v>
      </c>
      <c r="D55" s="34">
        <v>1</v>
      </c>
      <c r="E55" s="36">
        <v>7</v>
      </c>
      <c r="F55" s="37">
        <v>9</v>
      </c>
      <c r="G55" s="37">
        <v>6</v>
      </c>
      <c r="H55" s="38">
        <v>0</v>
      </c>
      <c r="I55" s="39">
        <v>13</v>
      </c>
      <c r="J55" s="40">
        <v>9</v>
      </c>
      <c r="K55" s="41">
        <v>22</v>
      </c>
      <c r="L55" s="37">
        <v>7</v>
      </c>
      <c r="M55" s="37">
        <v>9</v>
      </c>
      <c r="N55" s="37">
        <v>6</v>
      </c>
      <c r="O55" s="38">
        <v>0</v>
      </c>
      <c r="P55" s="39">
        <v>13</v>
      </c>
      <c r="Q55" s="40">
        <v>9</v>
      </c>
      <c r="R55" s="32">
        <v>22</v>
      </c>
    </row>
    <row r="56" spans="2:18" ht="24" x14ac:dyDescent="0.2">
      <c r="B56" s="45" t="s">
        <v>77</v>
      </c>
      <c r="C56" s="33" t="s">
        <v>78</v>
      </c>
      <c r="D56" s="34">
        <v>7</v>
      </c>
      <c r="E56" s="36">
        <v>51</v>
      </c>
      <c r="F56" s="37">
        <v>15</v>
      </c>
      <c r="G56" s="37">
        <v>7</v>
      </c>
      <c r="H56" s="38">
        <v>1</v>
      </c>
      <c r="I56" s="39">
        <v>58</v>
      </c>
      <c r="J56" s="40">
        <v>16</v>
      </c>
      <c r="K56" s="41">
        <v>74</v>
      </c>
      <c r="L56" s="37">
        <v>110</v>
      </c>
      <c r="M56" s="37">
        <v>36</v>
      </c>
      <c r="N56" s="37">
        <v>25</v>
      </c>
      <c r="O56" s="38">
        <v>2</v>
      </c>
      <c r="P56" s="39">
        <v>135</v>
      </c>
      <c r="Q56" s="40">
        <v>38</v>
      </c>
      <c r="R56" s="32">
        <v>173</v>
      </c>
    </row>
    <row r="57" spans="2:18" ht="24" x14ac:dyDescent="0.2">
      <c r="B57" s="46"/>
      <c r="C57" s="33" t="s">
        <v>79</v>
      </c>
      <c r="D57" s="34">
        <v>6</v>
      </c>
      <c r="E57" s="36">
        <v>88</v>
      </c>
      <c r="F57" s="37">
        <v>0</v>
      </c>
      <c r="G57" s="37">
        <v>3</v>
      </c>
      <c r="H57" s="38">
        <v>0</v>
      </c>
      <c r="I57" s="39">
        <v>91</v>
      </c>
      <c r="J57" s="40">
        <v>0</v>
      </c>
      <c r="K57" s="41">
        <v>91</v>
      </c>
      <c r="L57" s="37">
        <v>125</v>
      </c>
      <c r="M57" s="37">
        <v>0</v>
      </c>
      <c r="N57" s="37">
        <v>12</v>
      </c>
      <c r="O57" s="38">
        <v>0</v>
      </c>
      <c r="P57" s="39">
        <v>137</v>
      </c>
      <c r="Q57" s="40">
        <v>0</v>
      </c>
      <c r="R57" s="32">
        <v>137</v>
      </c>
    </row>
    <row r="58" spans="2:18" x14ac:dyDescent="0.2">
      <c r="B58" s="47"/>
      <c r="C58" s="33" t="s">
        <v>80</v>
      </c>
      <c r="D58" s="34">
        <v>2</v>
      </c>
      <c r="E58" s="36">
        <v>20</v>
      </c>
      <c r="F58" s="37">
        <v>6</v>
      </c>
      <c r="G58" s="37">
        <v>5</v>
      </c>
      <c r="H58" s="38">
        <v>0</v>
      </c>
      <c r="I58" s="39">
        <v>25</v>
      </c>
      <c r="J58" s="40">
        <v>6</v>
      </c>
      <c r="K58" s="41">
        <v>31</v>
      </c>
      <c r="L58" s="37">
        <v>40</v>
      </c>
      <c r="M58" s="37">
        <v>12</v>
      </c>
      <c r="N58" s="37">
        <v>10</v>
      </c>
      <c r="O58" s="38">
        <v>0</v>
      </c>
      <c r="P58" s="39">
        <v>50</v>
      </c>
      <c r="Q58" s="40">
        <v>12</v>
      </c>
      <c r="R58" s="32">
        <v>62</v>
      </c>
    </row>
    <row r="59" spans="2:18" ht="24" x14ac:dyDescent="0.2">
      <c r="B59" s="26" t="s">
        <v>81</v>
      </c>
      <c r="C59" s="33" t="s">
        <v>82</v>
      </c>
      <c r="D59" s="34">
        <v>35</v>
      </c>
      <c r="E59" s="36">
        <v>75</v>
      </c>
      <c r="F59" s="37">
        <v>52</v>
      </c>
      <c r="G59" s="37">
        <v>5</v>
      </c>
      <c r="H59" s="38">
        <v>1</v>
      </c>
      <c r="I59" s="39">
        <v>80</v>
      </c>
      <c r="J59" s="40">
        <v>53</v>
      </c>
      <c r="K59" s="41">
        <v>133</v>
      </c>
      <c r="L59" s="37">
        <v>279</v>
      </c>
      <c r="M59" s="37">
        <v>250</v>
      </c>
      <c r="N59" s="37">
        <v>19</v>
      </c>
      <c r="O59" s="38">
        <v>1</v>
      </c>
      <c r="P59" s="39">
        <v>298</v>
      </c>
      <c r="Q59" s="40">
        <v>251</v>
      </c>
      <c r="R59" s="32">
        <v>549</v>
      </c>
    </row>
    <row r="60" spans="2:18" ht="36" x14ac:dyDescent="0.2">
      <c r="B60" s="45" t="s">
        <v>83</v>
      </c>
      <c r="C60" s="33" t="s">
        <v>84</v>
      </c>
      <c r="D60" s="34">
        <v>27</v>
      </c>
      <c r="E60" s="36">
        <v>38</v>
      </c>
      <c r="F60" s="37">
        <v>31</v>
      </c>
      <c r="G60" s="37">
        <v>8</v>
      </c>
      <c r="H60" s="38">
        <v>2</v>
      </c>
      <c r="I60" s="39">
        <v>46</v>
      </c>
      <c r="J60" s="40">
        <v>33</v>
      </c>
      <c r="K60" s="41">
        <v>79</v>
      </c>
      <c r="L60" s="37">
        <v>137</v>
      </c>
      <c r="M60" s="37">
        <v>179</v>
      </c>
      <c r="N60" s="37">
        <v>48</v>
      </c>
      <c r="O60" s="38">
        <v>2</v>
      </c>
      <c r="P60" s="39">
        <v>185</v>
      </c>
      <c r="Q60" s="40">
        <v>181</v>
      </c>
      <c r="R60" s="32">
        <v>366</v>
      </c>
    </row>
    <row r="61" spans="2:18" ht="24" x14ac:dyDescent="0.2">
      <c r="B61" s="47"/>
      <c r="C61" s="33" t="s">
        <v>85</v>
      </c>
      <c r="D61" s="34">
        <v>5</v>
      </c>
      <c r="E61" s="36">
        <v>43</v>
      </c>
      <c r="F61" s="37">
        <v>12</v>
      </c>
      <c r="G61" s="37">
        <v>9</v>
      </c>
      <c r="H61" s="38">
        <v>1</v>
      </c>
      <c r="I61" s="39">
        <f>E61+G61</f>
        <v>52</v>
      </c>
      <c r="J61" s="40">
        <f>F61+H61</f>
        <v>13</v>
      </c>
      <c r="K61" s="41">
        <v>65</v>
      </c>
      <c r="L61" s="37">
        <v>56</v>
      </c>
      <c r="M61" s="37">
        <v>19</v>
      </c>
      <c r="N61" s="37">
        <v>25</v>
      </c>
      <c r="O61" s="38">
        <v>4</v>
      </c>
      <c r="P61" s="39">
        <v>81</v>
      </c>
      <c r="Q61" s="40">
        <v>23</v>
      </c>
      <c r="R61" s="32">
        <v>104</v>
      </c>
    </row>
    <row r="62" spans="2:18" x14ac:dyDescent="0.2">
      <c r="B62" s="26" t="s">
        <v>86</v>
      </c>
      <c r="C62" s="33" t="s">
        <v>86</v>
      </c>
      <c r="D62" s="34">
        <v>2</v>
      </c>
      <c r="E62" s="36">
        <v>13</v>
      </c>
      <c r="F62" s="37">
        <v>3</v>
      </c>
      <c r="G62" s="37">
        <v>0</v>
      </c>
      <c r="H62" s="38">
        <v>0</v>
      </c>
      <c r="I62" s="39">
        <v>13</v>
      </c>
      <c r="J62" s="40">
        <v>3</v>
      </c>
      <c r="K62" s="41">
        <v>16</v>
      </c>
      <c r="L62" s="37">
        <v>26</v>
      </c>
      <c r="M62" s="37">
        <v>6</v>
      </c>
      <c r="N62" s="37">
        <v>0</v>
      </c>
      <c r="O62" s="38">
        <v>0</v>
      </c>
      <c r="P62" s="39">
        <v>26</v>
      </c>
      <c r="Q62" s="40">
        <v>6</v>
      </c>
      <c r="R62" s="32">
        <v>32</v>
      </c>
    </row>
    <row r="63" spans="2:18" ht="24" x14ac:dyDescent="0.2">
      <c r="B63" s="26" t="s">
        <v>87</v>
      </c>
      <c r="C63" s="33" t="s">
        <v>88</v>
      </c>
      <c r="D63" s="34">
        <v>16</v>
      </c>
      <c r="E63" s="36">
        <v>47</v>
      </c>
      <c r="F63" s="37">
        <v>9</v>
      </c>
      <c r="G63" s="37">
        <v>8</v>
      </c>
      <c r="H63" s="38">
        <v>1</v>
      </c>
      <c r="I63" s="39">
        <v>55</v>
      </c>
      <c r="J63" s="40">
        <v>10</v>
      </c>
      <c r="K63" s="41">
        <v>65</v>
      </c>
      <c r="L63" s="37">
        <v>115</v>
      </c>
      <c r="M63" s="37">
        <v>27</v>
      </c>
      <c r="N63" s="37">
        <v>34</v>
      </c>
      <c r="O63" s="38">
        <v>9</v>
      </c>
      <c r="P63" s="39">
        <v>149</v>
      </c>
      <c r="Q63" s="40">
        <v>36</v>
      </c>
      <c r="R63" s="32">
        <v>185</v>
      </c>
    </row>
    <row r="64" spans="2:18" x14ac:dyDescent="0.2">
      <c r="B64" s="26" t="s">
        <v>89</v>
      </c>
      <c r="C64" s="33" t="s">
        <v>89</v>
      </c>
      <c r="D64" s="34">
        <v>21</v>
      </c>
      <c r="E64" s="36">
        <v>170</v>
      </c>
      <c r="F64" s="37">
        <v>0</v>
      </c>
      <c r="G64" s="37">
        <v>16</v>
      </c>
      <c r="H64" s="38">
        <v>2</v>
      </c>
      <c r="I64" s="39">
        <v>186</v>
      </c>
      <c r="J64" s="40">
        <v>2</v>
      </c>
      <c r="K64" s="41">
        <v>188</v>
      </c>
      <c r="L64" s="37">
        <v>576</v>
      </c>
      <c r="M64" s="37">
        <v>0</v>
      </c>
      <c r="N64" s="37">
        <v>0</v>
      </c>
      <c r="O64" s="38">
        <v>0</v>
      </c>
      <c r="P64" s="39">
        <v>576</v>
      </c>
      <c r="Q64" s="40">
        <v>0</v>
      </c>
      <c r="R64" s="32">
        <v>576</v>
      </c>
    </row>
    <row r="65" spans="2:19" ht="24" x14ac:dyDescent="0.2">
      <c r="B65" s="26" t="s">
        <v>90</v>
      </c>
      <c r="C65" s="33" t="s">
        <v>90</v>
      </c>
      <c r="D65" s="34">
        <v>1</v>
      </c>
      <c r="E65" s="36">
        <v>10</v>
      </c>
      <c r="F65" s="37">
        <v>10</v>
      </c>
      <c r="G65" s="37">
        <v>1</v>
      </c>
      <c r="H65" s="38">
        <v>1</v>
      </c>
      <c r="I65" s="39">
        <v>11</v>
      </c>
      <c r="J65" s="40">
        <v>11</v>
      </c>
      <c r="K65" s="41">
        <v>22</v>
      </c>
      <c r="L65" s="37">
        <v>10</v>
      </c>
      <c r="M65" s="37">
        <v>10</v>
      </c>
      <c r="N65" s="37">
        <v>1</v>
      </c>
      <c r="O65" s="38">
        <v>1</v>
      </c>
      <c r="P65" s="39">
        <v>11</v>
      </c>
      <c r="Q65" s="40">
        <v>11</v>
      </c>
      <c r="R65" s="32">
        <v>22</v>
      </c>
    </row>
    <row r="66" spans="2:19" x14ac:dyDescent="0.2">
      <c r="B66" s="26" t="s">
        <v>91</v>
      </c>
      <c r="C66" s="33" t="s">
        <v>91</v>
      </c>
      <c r="D66" s="34">
        <v>7</v>
      </c>
      <c r="E66" s="36">
        <v>118</v>
      </c>
      <c r="F66" s="37">
        <v>53</v>
      </c>
      <c r="G66" s="37">
        <v>1</v>
      </c>
      <c r="H66" s="38">
        <v>1</v>
      </c>
      <c r="I66" s="39">
        <v>119</v>
      </c>
      <c r="J66" s="40">
        <v>54</v>
      </c>
      <c r="K66" s="41">
        <v>173</v>
      </c>
      <c r="L66" s="37">
        <v>238</v>
      </c>
      <c r="M66" s="37">
        <v>139</v>
      </c>
      <c r="N66" s="37">
        <v>7</v>
      </c>
      <c r="O66" s="38">
        <v>2</v>
      </c>
      <c r="P66" s="39">
        <v>245</v>
      </c>
      <c r="Q66" s="40">
        <v>141</v>
      </c>
      <c r="R66" s="32">
        <v>386</v>
      </c>
    </row>
    <row r="67" spans="2:19" x14ac:dyDescent="0.2">
      <c r="B67" s="26" t="s">
        <v>92</v>
      </c>
      <c r="C67" s="33" t="s">
        <v>92</v>
      </c>
      <c r="D67" s="34">
        <v>23</v>
      </c>
      <c r="E67" s="36">
        <v>15</v>
      </c>
      <c r="F67" s="37">
        <v>5</v>
      </c>
      <c r="G67" s="37">
        <v>46</v>
      </c>
      <c r="H67" s="38">
        <v>1</v>
      </c>
      <c r="I67" s="39">
        <v>61</v>
      </c>
      <c r="J67" s="40">
        <v>6</v>
      </c>
      <c r="K67" s="41">
        <v>67</v>
      </c>
      <c r="L67" s="37">
        <v>164</v>
      </c>
      <c r="M67" s="37">
        <v>52</v>
      </c>
      <c r="N67" s="37">
        <v>46</v>
      </c>
      <c r="O67" s="38">
        <v>1</v>
      </c>
      <c r="P67" s="39">
        <v>210</v>
      </c>
      <c r="Q67" s="40">
        <v>53</v>
      </c>
      <c r="R67" s="32">
        <v>263</v>
      </c>
    </row>
    <row r="68" spans="2:19" ht="24" x14ac:dyDescent="0.2">
      <c r="B68" s="26" t="s">
        <v>93</v>
      </c>
      <c r="C68" s="33" t="s">
        <v>94</v>
      </c>
      <c r="D68" s="34">
        <v>5</v>
      </c>
      <c r="E68" s="36">
        <v>100</v>
      </c>
      <c r="F68" s="37">
        <v>88</v>
      </c>
      <c r="G68" s="37">
        <v>13</v>
      </c>
      <c r="H68" s="38">
        <v>1</v>
      </c>
      <c r="I68" s="39">
        <v>113</v>
      </c>
      <c r="J68" s="40">
        <v>89</v>
      </c>
      <c r="K68" s="41">
        <v>202</v>
      </c>
      <c r="L68" s="37">
        <v>125</v>
      </c>
      <c r="M68" s="37">
        <v>108</v>
      </c>
      <c r="N68" s="37">
        <v>27</v>
      </c>
      <c r="O68" s="38">
        <v>1</v>
      </c>
      <c r="P68" s="39">
        <v>152</v>
      </c>
      <c r="Q68" s="40">
        <v>109</v>
      </c>
      <c r="R68" s="32">
        <v>261</v>
      </c>
    </row>
    <row r="69" spans="2:19" x14ac:dyDescent="0.2">
      <c r="B69" s="26" t="s">
        <v>95</v>
      </c>
      <c r="C69" s="33" t="s">
        <v>95</v>
      </c>
      <c r="D69" s="34">
        <v>22</v>
      </c>
      <c r="E69" s="36">
        <v>118</v>
      </c>
      <c r="F69" s="37">
        <v>86</v>
      </c>
      <c r="G69" s="37">
        <v>6</v>
      </c>
      <c r="H69" s="38">
        <v>0</v>
      </c>
      <c r="I69" s="39">
        <v>124</v>
      </c>
      <c r="J69" s="40">
        <v>86</v>
      </c>
      <c r="K69" s="41">
        <v>210</v>
      </c>
      <c r="L69" s="37">
        <v>138</v>
      </c>
      <c r="M69" s="37">
        <v>104</v>
      </c>
      <c r="N69" s="37">
        <v>37</v>
      </c>
      <c r="O69" s="38">
        <v>0</v>
      </c>
      <c r="P69" s="39">
        <v>175</v>
      </c>
      <c r="Q69" s="40">
        <v>104</v>
      </c>
      <c r="R69" s="32">
        <v>279</v>
      </c>
    </row>
    <row r="70" spans="2:19" ht="24" x14ac:dyDescent="0.2">
      <c r="B70" s="26" t="s">
        <v>96</v>
      </c>
      <c r="C70" s="33" t="s">
        <v>96</v>
      </c>
      <c r="D70" s="34">
        <v>17</v>
      </c>
      <c r="E70" s="36">
        <v>23</v>
      </c>
      <c r="F70" s="37">
        <v>18</v>
      </c>
      <c r="G70" s="37">
        <v>14</v>
      </c>
      <c r="H70" s="38">
        <v>3</v>
      </c>
      <c r="I70" s="39">
        <v>37</v>
      </c>
      <c r="J70" s="40">
        <v>21</v>
      </c>
      <c r="K70" s="41">
        <v>58</v>
      </c>
      <c r="L70" s="37">
        <v>36</v>
      </c>
      <c r="M70" s="37">
        <v>29</v>
      </c>
      <c r="N70" s="37">
        <v>32</v>
      </c>
      <c r="O70" s="38">
        <v>6</v>
      </c>
      <c r="P70" s="39">
        <v>68</v>
      </c>
      <c r="Q70" s="40">
        <v>35</v>
      </c>
      <c r="R70" s="32">
        <v>103</v>
      </c>
    </row>
    <row r="71" spans="2:19" ht="36" x14ac:dyDescent="0.2">
      <c r="B71" s="26" t="s">
        <v>97</v>
      </c>
      <c r="C71" s="33" t="s">
        <v>98</v>
      </c>
      <c r="D71" s="34">
        <v>16</v>
      </c>
      <c r="E71" s="36">
        <v>40</v>
      </c>
      <c r="F71" s="37">
        <v>32</v>
      </c>
      <c r="G71" s="37">
        <v>37</v>
      </c>
      <c r="H71" s="38">
        <v>6</v>
      </c>
      <c r="I71" s="39">
        <v>77</v>
      </c>
      <c r="J71" s="40">
        <v>38</v>
      </c>
      <c r="K71" s="41">
        <v>115</v>
      </c>
      <c r="L71" s="37">
        <v>189</v>
      </c>
      <c r="M71" s="37">
        <v>152</v>
      </c>
      <c r="N71" s="37">
        <v>100</v>
      </c>
      <c r="O71" s="38">
        <v>35</v>
      </c>
      <c r="P71" s="39">
        <v>289</v>
      </c>
      <c r="Q71" s="40">
        <v>187</v>
      </c>
      <c r="R71" s="32">
        <v>476</v>
      </c>
    </row>
    <row r="72" spans="2:19" ht="24" x14ac:dyDescent="0.2">
      <c r="B72" s="45" t="s">
        <v>99</v>
      </c>
      <c r="C72" s="33" t="s">
        <v>100</v>
      </c>
      <c r="D72" s="34">
        <v>8</v>
      </c>
      <c r="E72" s="36">
        <v>23</v>
      </c>
      <c r="F72" s="37">
        <v>22</v>
      </c>
      <c r="G72" s="37">
        <v>7</v>
      </c>
      <c r="H72" s="38">
        <v>3</v>
      </c>
      <c r="I72" s="39">
        <v>30</v>
      </c>
      <c r="J72" s="40">
        <v>25</v>
      </c>
      <c r="K72" s="41">
        <v>55</v>
      </c>
      <c r="L72" s="37">
        <v>26</v>
      </c>
      <c r="M72" s="37">
        <v>28</v>
      </c>
      <c r="N72" s="37">
        <v>13</v>
      </c>
      <c r="O72" s="38">
        <v>4</v>
      </c>
      <c r="P72" s="39">
        <v>39</v>
      </c>
      <c r="Q72" s="40">
        <v>32</v>
      </c>
      <c r="R72" s="32">
        <v>71</v>
      </c>
    </row>
    <row r="73" spans="2:19" x14ac:dyDescent="0.2">
      <c r="B73" s="47"/>
      <c r="C73" s="33" t="s">
        <v>101</v>
      </c>
      <c r="D73" s="34">
        <v>5</v>
      </c>
      <c r="E73" s="36">
        <v>30</v>
      </c>
      <c r="F73" s="37">
        <v>1</v>
      </c>
      <c r="G73" s="37">
        <v>3</v>
      </c>
      <c r="H73" s="38">
        <v>0</v>
      </c>
      <c r="I73" s="39">
        <v>33</v>
      </c>
      <c r="J73" s="40">
        <v>1</v>
      </c>
      <c r="K73" s="41">
        <v>34</v>
      </c>
      <c r="L73" s="37">
        <v>46</v>
      </c>
      <c r="M73" s="37">
        <v>3</v>
      </c>
      <c r="N73" s="37">
        <v>5</v>
      </c>
      <c r="O73" s="38">
        <v>0</v>
      </c>
      <c r="P73" s="39">
        <v>51</v>
      </c>
      <c r="Q73" s="40">
        <v>3</v>
      </c>
      <c r="R73" s="32">
        <v>54</v>
      </c>
    </row>
    <row r="74" spans="2:19" ht="24" x14ac:dyDescent="0.2">
      <c r="B74" s="26" t="s">
        <v>102</v>
      </c>
      <c r="C74" s="33" t="s">
        <v>103</v>
      </c>
      <c r="D74" s="34">
        <v>16</v>
      </c>
      <c r="E74" s="36">
        <v>21</v>
      </c>
      <c r="F74" s="37">
        <v>17</v>
      </c>
      <c r="G74" s="37">
        <v>21</v>
      </c>
      <c r="H74" s="38">
        <v>3</v>
      </c>
      <c r="I74" s="39">
        <v>42</v>
      </c>
      <c r="J74" s="40">
        <v>20</v>
      </c>
      <c r="K74" s="41">
        <v>62</v>
      </c>
      <c r="L74" s="37">
        <v>46</v>
      </c>
      <c r="M74" s="37">
        <v>33</v>
      </c>
      <c r="N74" s="37">
        <v>46</v>
      </c>
      <c r="O74" s="38">
        <v>3</v>
      </c>
      <c r="P74" s="39">
        <v>92</v>
      </c>
      <c r="Q74" s="40">
        <v>36</v>
      </c>
      <c r="R74" s="32">
        <v>128</v>
      </c>
    </row>
    <row r="75" spans="2:19" x14ac:dyDescent="0.2">
      <c r="B75" s="26" t="s">
        <v>104</v>
      </c>
      <c r="C75" s="33" t="s">
        <v>104</v>
      </c>
      <c r="D75" s="34">
        <v>27</v>
      </c>
      <c r="E75" s="36">
        <v>64</v>
      </c>
      <c r="F75" s="37">
        <v>25</v>
      </c>
      <c r="G75" s="37">
        <v>11</v>
      </c>
      <c r="H75" s="38">
        <v>0</v>
      </c>
      <c r="I75" s="39">
        <v>75</v>
      </c>
      <c r="J75" s="40">
        <v>25</v>
      </c>
      <c r="K75" s="41">
        <v>100</v>
      </c>
      <c r="L75" s="37">
        <v>101</v>
      </c>
      <c r="M75" s="37">
        <v>37</v>
      </c>
      <c r="N75" s="37">
        <v>23</v>
      </c>
      <c r="O75" s="38">
        <v>0</v>
      </c>
      <c r="P75" s="39">
        <v>124</v>
      </c>
      <c r="Q75" s="40">
        <v>37</v>
      </c>
      <c r="R75" s="32">
        <v>161</v>
      </c>
    </row>
    <row r="76" spans="2:19" ht="24" x14ac:dyDescent="0.2">
      <c r="B76" s="26" t="s">
        <v>105</v>
      </c>
      <c r="C76" s="33" t="s">
        <v>106</v>
      </c>
      <c r="D76" s="34">
        <v>6</v>
      </c>
      <c r="E76" s="36">
        <v>49</v>
      </c>
      <c r="F76" s="37">
        <v>51</v>
      </c>
      <c r="G76" s="37">
        <v>20</v>
      </c>
      <c r="H76" s="38">
        <v>5</v>
      </c>
      <c r="I76" s="39">
        <v>69</v>
      </c>
      <c r="J76" s="40">
        <v>56</v>
      </c>
      <c r="K76" s="41">
        <v>125</v>
      </c>
      <c r="L76" s="37">
        <v>73</v>
      </c>
      <c r="M76" s="37">
        <v>70</v>
      </c>
      <c r="N76" s="37">
        <v>34</v>
      </c>
      <c r="O76" s="38">
        <v>11</v>
      </c>
      <c r="P76" s="39">
        <v>107</v>
      </c>
      <c r="Q76" s="40">
        <v>81</v>
      </c>
      <c r="R76" s="32">
        <v>188</v>
      </c>
    </row>
    <row r="77" spans="2:19" x14ac:dyDescent="0.2">
      <c r="B77" s="26" t="s">
        <v>105</v>
      </c>
      <c r="C77" s="33" t="s">
        <v>107</v>
      </c>
      <c r="D77" s="34">
        <v>6</v>
      </c>
      <c r="E77" s="36">
        <v>7</v>
      </c>
      <c r="F77" s="37">
        <v>7</v>
      </c>
      <c r="G77" s="37">
        <v>6</v>
      </c>
      <c r="H77" s="38">
        <v>0</v>
      </c>
      <c r="I77" s="39">
        <v>13</v>
      </c>
      <c r="J77" s="40">
        <v>7</v>
      </c>
      <c r="K77" s="41">
        <v>20</v>
      </c>
      <c r="L77" s="37">
        <v>11</v>
      </c>
      <c r="M77" s="37">
        <v>11</v>
      </c>
      <c r="N77" s="37">
        <v>9</v>
      </c>
      <c r="O77" s="38">
        <v>0</v>
      </c>
      <c r="P77" s="39">
        <v>20</v>
      </c>
      <c r="Q77" s="40">
        <v>11</v>
      </c>
      <c r="R77" s="32">
        <v>31</v>
      </c>
    </row>
    <row r="78" spans="2:19" ht="13.5" thickBot="1" x14ac:dyDescent="0.25">
      <c r="C78" s="13" t="s">
        <v>108</v>
      </c>
      <c r="D78" s="42">
        <f>SUM(D11:D77)</f>
        <v>691</v>
      </c>
      <c r="E78" s="43">
        <f t="shared" ref="E78:R78" si="1">SUM(E11:E77)</f>
        <v>3346</v>
      </c>
      <c r="F78" s="43">
        <f t="shared" si="1"/>
        <v>2046</v>
      </c>
      <c r="G78" s="43">
        <f t="shared" si="1"/>
        <v>1014</v>
      </c>
      <c r="H78" s="43">
        <f t="shared" si="1"/>
        <v>258</v>
      </c>
      <c r="I78" s="43">
        <f t="shared" si="1"/>
        <v>4355</v>
      </c>
      <c r="J78" s="43">
        <f t="shared" si="1"/>
        <v>2293</v>
      </c>
      <c r="K78" s="42">
        <f t="shared" si="1"/>
        <v>6656</v>
      </c>
      <c r="L78" s="43">
        <f t="shared" si="1"/>
        <v>6204</v>
      </c>
      <c r="M78" s="43">
        <f t="shared" si="1"/>
        <v>4194</v>
      </c>
      <c r="N78" s="43">
        <f t="shared" si="1"/>
        <v>2153</v>
      </c>
      <c r="O78" s="43">
        <f t="shared" si="1"/>
        <v>532</v>
      </c>
      <c r="P78" s="43">
        <f t="shared" si="1"/>
        <v>8357</v>
      </c>
      <c r="Q78" s="43">
        <f t="shared" si="1"/>
        <v>4726</v>
      </c>
      <c r="R78" s="42">
        <f t="shared" si="1"/>
        <v>13083</v>
      </c>
      <c r="S78" s="20"/>
    </row>
    <row r="79" spans="2:19" ht="6" customHeight="1" thickTop="1" x14ac:dyDescent="0.2"/>
  </sheetData>
  <mergeCells count="27">
    <mergeCell ref="B56:B58"/>
    <mergeCell ref="B60:B61"/>
    <mergeCell ref="B72:B73"/>
    <mergeCell ref="P8:Q8"/>
    <mergeCell ref="B19:B22"/>
    <mergeCell ref="B23:B25"/>
    <mergeCell ref="B27:B28"/>
    <mergeCell ref="B30:B32"/>
    <mergeCell ref="B33:B36"/>
    <mergeCell ref="B8:D8"/>
    <mergeCell ref="E8:F8"/>
    <mergeCell ref="G8:H8"/>
    <mergeCell ref="I8:J8"/>
    <mergeCell ref="L8:M8"/>
    <mergeCell ref="N8:O8"/>
    <mergeCell ref="B39:B41"/>
    <mergeCell ref="B48:B52"/>
    <mergeCell ref="B54:B55"/>
    <mergeCell ref="B2:R2"/>
    <mergeCell ref="E3:K3"/>
    <mergeCell ref="L3:R3"/>
    <mergeCell ref="E4:F4"/>
    <mergeCell ref="G4:H4"/>
    <mergeCell ref="I4:J4"/>
    <mergeCell ref="L4:M4"/>
    <mergeCell ref="N4:O4"/>
    <mergeCell ref="P4:Q4"/>
  </mergeCells>
  <pageMargins left="0.19685039370078741" right="0" top="0.19685039370078741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A28" sqref="A28"/>
    </sheetView>
  </sheetViews>
  <sheetFormatPr baseColWidth="10" defaultRowHeight="12.75" x14ac:dyDescent="0.2"/>
  <cols>
    <col min="1" max="16384" width="11.42578125" style="44"/>
  </cols>
  <sheetData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FFEE</vt:lpstr>
      <vt:lpstr>Gráfica FFEE</vt:lpstr>
    </vt:vector>
  </TitlesOfParts>
  <Company>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Mera, Alfonso</dc:creator>
  <cp:lastModifiedBy>Iserte Yago, Fernando</cp:lastModifiedBy>
  <dcterms:created xsi:type="dcterms:W3CDTF">2011-12-20T15:53:57Z</dcterms:created>
  <dcterms:modified xsi:type="dcterms:W3CDTF">2016-05-03T08:02:46Z</dcterms:modified>
</cp:coreProperties>
</file>